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irculares Despacho Asesores\"/>
    </mc:Choice>
  </mc:AlternateContent>
  <xr:revisionPtr revIDLastSave="0" documentId="13_ncr:1_{32E03049-1BBE-49ED-9F5D-CCFC602DE8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etas" sheetId="1" r:id="rId1"/>
    <sheet name="Plantilla Factura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M45" i="2" l="1"/>
  <c r="M47" i="2" s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C26" i="1" s="1"/>
  <c r="O20" i="1"/>
  <c r="T19" i="1"/>
  <c r="S19" i="1"/>
  <c r="R19" i="1"/>
  <c r="Q19" i="1"/>
  <c r="P19" i="1"/>
  <c r="O19" i="1"/>
  <c r="O18" i="1"/>
  <c r="P18" i="1"/>
  <c r="Q18" i="1"/>
  <c r="R18" i="1"/>
  <c r="S18" i="1"/>
  <c r="T18" i="1"/>
  <c r="O17" i="1"/>
  <c r="P17" i="1"/>
  <c r="Q17" i="1"/>
  <c r="R17" i="1"/>
  <c r="S17" i="1"/>
  <c r="T17" i="1"/>
  <c r="O16" i="1"/>
  <c r="P16" i="1"/>
  <c r="Q16" i="1"/>
  <c r="R16" i="1"/>
  <c r="S16" i="1"/>
  <c r="T16" i="1"/>
  <c r="O15" i="1"/>
  <c r="P15" i="1"/>
  <c r="Q15" i="1"/>
  <c r="R15" i="1"/>
  <c r="S15" i="1"/>
  <c r="T15" i="1"/>
  <c r="O14" i="1"/>
  <c r="P14" i="1"/>
  <c r="Q14" i="1"/>
  <c r="R14" i="1"/>
  <c r="S14" i="1"/>
  <c r="T14" i="1"/>
  <c r="O13" i="1"/>
  <c r="P13" i="1"/>
  <c r="Q13" i="1"/>
  <c r="D26" i="1" s="1"/>
  <c r="R13" i="1"/>
  <c r="S13" i="1"/>
  <c r="T13" i="1"/>
  <c r="AA23" i="1"/>
  <c r="Z23" i="1"/>
  <c r="Y23" i="1"/>
  <c r="X23" i="1"/>
  <c r="W23" i="1"/>
  <c r="V23" i="1"/>
  <c r="AA22" i="1"/>
  <c r="Z22" i="1"/>
  <c r="Y22" i="1"/>
  <c r="X22" i="1"/>
  <c r="W22" i="1"/>
  <c r="V22" i="1"/>
  <c r="AA21" i="1"/>
  <c r="Z21" i="1"/>
  <c r="Y21" i="1"/>
  <c r="X21" i="1"/>
  <c r="W21" i="1"/>
  <c r="V21" i="1"/>
  <c r="AA20" i="1"/>
  <c r="Z20" i="1"/>
  <c r="Y20" i="1"/>
  <c r="X20" i="1"/>
  <c r="W20" i="1"/>
  <c r="V20" i="1"/>
  <c r="AA19" i="1"/>
  <c r="Z19" i="1"/>
  <c r="Y19" i="1"/>
  <c r="X19" i="1"/>
  <c r="W19" i="1"/>
  <c r="V19" i="1"/>
  <c r="Y18" i="1"/>
  <c r="Y17" i="1"/>
  <c r="Y16" i="1"/>
  <c r="Y15" i="1"/>
  <c r="Y14" i="1"/>
  <c r="Y13" i="1"/>
  <c r="H23" i="1"/>
  <c r="H22" i="1"/>
  <c r="H21" i="1"/>
  <c r="H20" i="1"/>
  <c r="H19" i="1"/>
  <c r="H15" i="1"/>
  <c r="I23" i="1"/>
  <c r="I22" i="1"/>
  <c r="J22" i="1" s="1"/>
  <c r="I21" i="1"/>
  <c r="I20" i="1"/>
  <c r="I19" i="1"/>
  <c r="I18" i="1"/>
  <c r="I17" i="1"/>
  <c r="I16" i="1"/>
  <c r="I15" i="1"/>
  <c r="J15" i="1" s="1"/>
  <c r="I14" i="1"/>
  <c r="I13" i="1"/>
  <c r="I12" i="1"/>
  <c r="M23" i="1"/>
  <c r="M22" i="1"/>
  <c r="M21" i="1"/>
  <c r="M20" i="1"/>
  <c r="M19" i="1"/>
  <c r="M15" i="1"/>
  <c r="L23" i="1"/>
  <c r="L22" i="1"/>
  <c r="L21" i="1"/>
  <c r="L20" i="1"/>
  <c r="L19" i="1"/>
  <c r="L15" i="1"/>
  <c r="K23" i="1"/>
  <c r="K22" i="1"/>
  <c r="K21" i="1"/>
  <c r="K20" i="1"/>
  <c r="K19" i="1"/>
  <c r="K18" i="1"/>
  <c r="L18" i="1" s="1"/>
  <c r="K17" i="1"/>
  <c r="L17" i="1" s="1"/>
  <c r="K16" i="1"/>
  <c r="L16" i="1" s="1"/>
  <c r="K15" i="1"/>
  <c r="K14" i="1"/>
  <c r="L14" i="1" s="1"/>
  <c r="K13" i="1"/>
  <c r="L13" i="1" s="1"/>
  <c r="K12" i="1"/>
  <c r="G23" i="1"/>
  <c r="G22" i="1"/>
  <c r="G21" i="1"/>
  <c r="G20" i="1"/>
  <c r="G19" i="1"/>
  <c r="V18" i="1"/>
  <c r="E17" i="1"/>
  <c r="G17" i="1" s="1"/>
  <c r="H17" i="1" s="1"/>
  <c r="V16" i="1"/>
  <c r="E15" i="1"/>
  <c r="G15" i="1" s="1"/>
  <c r="V14" i="1"/>
  <c r="E13" i="1"/>
  <c r="G13" i="1" s="1"/>
  <c r="H13" i="1" s="1"/>
  <c r="E18" i="1"/>
  <c r="G18" i="1" s="1"/>
  <c r="H18" i="1" s="1"/>
  <c r="E16" i="1"/>
  <c r="G16" i="1" s="1"/>
  <c r="H16" i="1" s="1"/>
  <c r="L12" i="1"/>
  <c r="O12" i="1"/>
  <c r="P12" i="1"/>
  <c r="Q12" i="1"/>
  <c r="R12" i="1"/>
  <c r="S12" i="1"/>
  <c r="E26" i="1" s="1"/>
  <c r="T12" i="1"/>
  <c r="V12" i="1"/>
  <c r="W12" i="1" s="1"/>
  <c r="Y12" i="1"/>
  <c r="X12" i="1"/>
  <c r="B25" i="1"/>
  <c r="B31" i="1" s="1"/>
  <c r="E12" i="1"/>
  <c r="G12" i="1" s="1"/>
  <c r="H12" i="1" s="1"/>
  <c r="F26" i="1" l="1"/>
  <c r="J20" i="1"/>
  <c r="E14" i="1"/>
  <c r="G14" i="1" s="1"/>
  <c r="H14" i="1" s="1"/>
  <c r="M14" i="1" s="1"/>
  <c r="Z12" i="1"/>
  <c r="C25" i="1"/>
  <c r="J19" i="1"/>
  <c r="J21" i="1"/>
  <c r="J23" i="1"/>
  <c r="M46" i="2"/>
  <c r="M48" i="2" s="1"/>
  <c r="W14" i="1"/>
  <c r="X14" i="1"/>
  <c r="W16" i="1"/>
  <c r="X16" i="1"/>
  <c r="W18" i="1"/>
  <c r="X18" i="1"/>
  <c r="J16" i="1"/>
  <c r="M16" i="1"/>
  <c r="M12" i="1"/>
  <c r="J12" i="1"/>
  <c r="AA12" i="1"/>
  <c r="J18" i="1"/>
  <c r="M18" i="1"/>
  <c r="J13" i="1"/>
  <c r="M13" i="1"/>
  <c r="J17" i="1"/>
  <c r="M17" i="1"/>
  <c r="E25" i="1"/>
  <c r="V13" i="1"/>
  <c r="V15" i="1"/>
  <c r="V17" i="1"/>
  <c r="J14" i="1" l="1"/>
  <c r="D25" i="1" s="1"/>
  <c r="W17" i="1"/>
  <c r="X17" i="1"/>
  <c r="Z18" i="1"/>
  <c r="AA18" i="1" s="1"/>
  <c r="Z16" i="1"/>
  <c r="AA16" i="1" s="1"/>
  <c r="Z14" i="1"/>
  <c r="AA14" i="1" s="1"/>
  <c r="F25" i="1"/>
  <c r="W13" i="1"/>
  <c r="X13" i="1"/>
  <c r="W15" i="1"/>
  <c r="X15" i="1"/>
  <c r="Z15" i="1" l="1"/>
  <c r="AA15" i="1" s="1"/>
  <c r="Z17" i="1"/>
  <c r="AA17" i="1" s="1"/>
  <c r="D27" i="1"/>
  <c r="D31" i="1" s="1"/>
  <c r="Z13" i="1"/>
  <c r="C27" i="1"/>
  <c r="C31" i="1" s="1"/>
  <c r="E27" i="1" l="1"/>
  <c r="E31" i="1" s="1"/>
  <c r="AA13" i="1"/>
  <c r="F27" i="1" s="1"/>
  <c r="F31" i="1" s="1"/>
</calcChain>
</file>

<file path=xl/sharedStrings.xml><?xml version="1.0" encoding="utf-8"?>
<sst xmlns="http://schemas.openxmlformats.org/spreadsheetml/2006/main" count="80" uniqueCount="68">
  <si>
    <t>Pago €/km</t>
  </si>
  <si>
    <t>IRPF €</t>
  </si>
  <si>
    <t>Tipo IRPF %</t>
  </si>
  <si>
    <t>Pago € dieta/dia pernocta</t>
  </si>
  <si>
    <t>Pago € dieta/dia no pernocta</t>
  </si>
  <si>
    <t>No sujeto a Retencion</t>
  </si>
  <si>
    <t>Exento locomoción IRPF</t>
  </si>
  <si>
    <t>Exento dietas con pernocta  IRPF</t>
  </si>
  <si>
    <t>Exento dietas sin pernocta  IRPF</t>
  </si>
  <si>
    <t>No Sujeto a IRPF</t>
  </si>
  <si>
    <t>Sujeto a IRPF</t>
  </si>
  <si>
    <t>IRPF %</t>
  </si>
  <si>
    <t>Neto €</t>
  </si>
  <si>
    <t>Dias</t>
  </si>
  <si>
    <t>CON PERNOCTA</t>
  </si>
  <si>
    <t>SIN PERNOCTA</t>
  </si>
  <si>
    <t>Pago €/km.</t>
  </si>
  <si>
    <t>Total €</t>
  </si>
  <si>
    <t>Recorrido Km.</t>
  </si>
  <si>
    <t>Motivo y descripción desplazamiento</t>
  </si>
  <si>
    <t>Pernocta; SI/No</t>
  </si>
  <si>
    <t>Nº Días</t>
  </si>
  <si>
    <t>€ Sujeto a IRPF</t>
  </si>
  <si>
    <t>Condiciones Generales de liquidación dietas.</t>
  </si>
  <si>
    <t>LIQUIDACION DIETAS</t>
  </si>
  <si>
    <t>LIQUIDACION LOCOMOCION</t>
  </si>
  <si>
    <t>Liquidación del periodo:</t>
  </si>
  <si>
    <t>Locomoción</t>
  </si>
  <si>
    <t>KM</t>
  </si>
  <si>
    <t>€ Suj. IRPF</t>
  </si>
  <si>
    <t>€ No Suj. IRPF</t>
  </si>
  <si>
    <t>IRPF</t>
  </si>
  <si>
    <t>A percibir</t>
  </si>
  <si>
    <t>Dietas con pernocta</t>
  </si>
  <si>
    <t>Dietas sin pernocta</t>
  </si>
  <si>
    <t>Otros gastos</t>
  </si>
  <si>
    <t>TOTAL</t>
  </si>
  <si>
    <t>LIQUIDACION</t>
  </si>
  <si>
    <t>Nombre y apellidos:</t>
  </si>
  <si>
    <t>Dirección</t>
  </si>
  <si>
    <t>D.N.I.</t>
  </si>
  <si>
    <t>Liquidación mes:</t>
  </si>
  <si>
    <t>EL PRESIDENTE:</t>
  </si>
  <si>
    <t>VTº Bº SECRETARIO:</t>
  </si>
  <si>
    <t>Fecha:</t>
  </si>
  <si>
    <t>Nº de Factura</t>
  </si>
  <si>
    <t>[Nombre de la compañía]</t>
  </si>
  <si>
    <t>[Dirección ]</t>
  </si>
  <si>
    <t>[Ciudad, código postal]</t>
  </si>
  <si>
    <t>[Teléfono] y [Fax]</t>
  </si>
  <si>
    <t>[NIF ]</t>
  </si>
  <si>
    <t>Nombre</t>
  </si>
  <si>
    <t>Ciudad</t>
  </si>
  <si>
    <t xml:space="preserve">  Provincia:</t>
  </si>
  <si>
    <t>CP:</t>
  </si>
  <si>
    <t>Código de Cliente:</t>
  </si>
  <si>
    <t>CIF:</t>
  </si>
  <si>
    <t>Ref.</t>
  </si>
  <si>
    <t>DESCRIPCION</t>
  </si>
  <si>
    <t>TOTAL (Euros)</t>
  </si>
  <si>
    <t>TOTAL IMPORTE</t>
  </si>
  <si>
    <t>(+) IVA (21%)</t>
  </si>
  <si>
    <t>(-) IRPF (21%)</t>
  </si>
  <si>
    <t xml:space="preserve"> </t>
  </si>
  <si>
    <t>Total Factura</t>
  </si>
  <si>
    <t>IBAN Cuenta Corriente</t>
  </si>
  <si>
    <t>FDO.:</t>
  </si>
  <si>
    <t>FDO,: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</si>
</sst>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]_-;\-* #,##0.00\ [$€]_-;_-* &quot;-&quot;??\ [$€]_-;_-@_-"/>
    <numFmt numFmtId="167" formatCode=";;;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System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3" fillId="2" borderId="2" xfId="0" applyFont="1" applyFill="1" applyBorder="1" applyAlignment="1">
      <alignment horizontal="center" wrapText="1"/>
    </xf>
    <xf numFmtId="44" fontId="0" fillId="0" borderId="1" xfId="0" applyNumberFormat="1" applyBorder="1"/>
    <xf numFmtId="0" fontId="0" fillId="0" borderId="7" xfId="0" applyBorder="1"/>
    <xf numFmtId="0" fontId="0" fillId="0" borderId="3" xfId="0" applyBorder="1"/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/>
    <xf numFmtId="44" fontId="1" fillId="0" borderId="0" xfId="3" applyFont="1"/>
    <xf numFmtId="0" fontId="5" fillId="0" borderId="0" xfId="0" applyFont="1"/>
    <xf numFmtId="0" fontId="5" fillId="3" borderId="17" xfId="0" applyFont="1" applyFill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8" fillId="0" borderId="19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0" fillId="0" borderId="20" xfId="0" applyNumberFormat="1" applyBorder="1"/>
    <xf numFmtId="0" fontId="0" fillId="0" borderId="20" xfId="0" applyBorder="1"/>
    <xf numFmtId="44" fontId="0" fillId="0" borderId="4" xfId="1" applyFont="1" applyBorder="1"/>
    <xf numFmtId="44" fontId="0" fillId="0" borderId="5" xfId="1" applyFont="1" applyBorder="1"/>
    <xf numFmtId="0" fontId="3" fillId="5" borderId="2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44" fontId="0" fillId="5" borderId="1" xfId="3" applyFont="1" applyFill="1" applyBorder="1"/>
    <xf numFmtId="164" fontId="0" fillId="0" borderId="23" xfId="2" applyFont="1" applyFill="1" applyBorder="1"/>
    <xf numFmtId="0" fontId="0" fillId="0" borderId="23" xfId="0" applyBorder="1"/>
    <xf numFmtId="44" fontId="0" fillId="0" borderId="23" xfId="3" applyFont="1" applyFill="1" applyBorder="1" applyAlignment="1">
      <alignment horizontal="center"/>
    </xf>
    <xf numFmtId="44" fontId="0" fillId="0" borderId="23" xfId="3" applyFont="1" applyFill="1" applyBorder="1"/>
    <xf numFmtId="44" fontId="0" fillId="0" borderId="23" xfId="0" applyNumberFormat="1" applyBorder="1"/>
    <xf numFmtId="9" fontId="0" fillId="0" borderId="23" xfId="0" applyNumberFormat="1" applyBorder="1"/>
    <xf numFmtId="2" fontId="0" fillId="0" borderId="23" xfId="0" applyNumberFormat="1" applyBorder="1"/>
    <xf numFmtId="44" fontId="0" fillId="0" borderId="23" xfId="1" applyFont="1" applyFill="1" applyBorder="1"/>
    <xf numFmtId="165" fontId="0" fillId="0" borderId="1" xfId="2" applyNumberFormat="1" applyFont="1" applyBorder="1"/>
    <xf numFmtId="165" fontId="0" fillId="0" borderId="1" xfId="0" applyNumberFormat="1" applyBorder="1"/>
    <xf numFmtId="165" fontId="0" fillId="0" borderId="4" xfId="2" applyNumberFormat="1" applyFont="1" applyBorder="1"/>
    <xf numFmtId="44" fontId="0" fillId="0" borderId="1" xfId="3" applyFont="1" applyBorder="1" applyProtection="1">
      <protection locked="0"/>
    </xf>
    <xf numFmtId="9" fontId="0" fillId="0" borderId="1" xfId="4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Protection="1">
      <protection locked="0"/>
    </xf>
    <xf numFmtId="0" fontId="0" fillId="6" borderId="0" xfId="0" applyFill="1"/>
    <xf numFmtId="0" fontId="9" fillId="6" borderId="0" xfId="0" applyFont="1" applyFill="1"/>
    <xf numFmtId="1" fontId="11" fillId="6" borderId="0" xfId="0" applyNumberFormat="1" applyFont="1" applyFill="1"/>
    <xf numFmtId="0" fontId="12" fillId="6" borderId="0" xfId="0" applyFont="1" applyFill="1"/>
    <xf numFmtId="0" fontId="0" fillId="6" borderId="30" xfId="0" applyFill="1" applyBorder="1"/>
    <xf numFmtId="0" fontId="0" fillId="6" borderId="31" xfId="0" applyFill="1" applyBorder="1"/>
    <xf numFmtId="0" fontId="0" fillId="6" borderId="32" xfId="0" applyFill="1" applyBorder="1"/>
    <xf numFmtId="0" fontId="14" fillId="6" borderId="32" xfId="0" applyFont="1" applyFill="1" applyBorder="1"/>
    <xf numFmtId="0" fontId="14" fillId="6" borderId="0" xfId="0" applyFont="1" applyFill="1"/>
    <xf numFmtId="0" fontId="15" fillId="6" borderId="0" xfId="0" applyFont="1" applyFill="1"/>
    <xf numFmtId="15" fontId="15" fillId="6" borderId="33" xfId="0" applyNumberFormat="1" applyFont="1" applyFill="1" applyBorder="1" applyAlignment="1">
      <alignment horizontal="left"/>
    </xf>
    <xf numFmtId="14" fontId="0" fillId="6" borderId="0" xfId="0" quotePrefix="1" applyNumberFormat="1" applyFill="1" applyAlignment="1">
      <alignment horizontal="left"/>
    </xf>
    <xf numFmtId="49" fontId="15" fillId="6" borderId="35" xfId="0" applyNumberFormat="1" applyFont="1" applyFill="1" applyBorder="1" applyAlignment="1">
      <alignment horizontal="left"/>
    </xf>
    <xf numFmtId="49" fontId="0" fillId="6" borderId="0" xfId="0" applyNumberFormat="1" applyFill="1"/>
    <xf numFmtId="49" fontId="15" fillId="6" borderId="33" xfId="0" applyNumberFormat="1" applyFont="1" applyFill="1" applyBorder="1" applyAlignment="1">
      <alignment horizontal="left"/>
    </xf>
    <xf numFmtId="0" fontId="15" fillId="6" borderId="0" xfId="0" applyFont="1" applyFill="1" applyAlignment="1">
      <alignment horizontal="right"/>
    </xf>
    <xf numFmtId="0" fontId="15" fillId="6" borderId="33" xfId="0" applyFont="1" applyFill="1" applyBorder="1" applyAlignment="1">
      <alignment horizontal="left"/>
    </xf>
    <xf numFmtId="49" fontId="15" fillId="6" borderId="33" xfId="0" applyNumberFormat="1" applyFont="1" applyFill="1" applyBorder="1"/>
    <xf numFmtId="0" fontId="15" fillId="6" borderId="35" xfId="0" applyFont="1" applyFill="1" applyBorder="1" applyAlignment="1">
      <alignment horizontal="left"/>
    </xf>
    <xf numFmtId="0" fontId="16" fillId="6" borderId="0" xfId="0" applyFont="1" applyFill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/>
    </xf>
    <xf numFmtId="49" fontId="16" fillId="6" borderId="41" xfId="0" applyNumberFormat="1" applyFont="1" applyFill="1" applyBorder="1"/>
    <xf numFmtId="0" fontId="16" fillId="6" borderId="42" xfId="0" applyFont="1" applyFill="1" applyBorder="1"/>
    <xf numFmtId="0" fontId="16" fillId="6" borderId="43" xfId="0" applyFont="1" applyFill="1" applyBorder="1"/>
    <xf numFmtId="166" fontId="16" fillId="6" borderId="44" xfId="1" applyNumberFormat="1" applyFont="1" applyFill="1" applyBorder="1"/>
    <xf numFmtId="0" fontId="16" fillId="6" borderId="45" xfId="0" applyFont="1" applyFill="1" applyBorder="1" applyAlignment="1">
      <alignment horizontal="center"/>
    </xf>
    <xf numFmtId="0" fontId="16" fillId="6" borderId="46" xfId="0" applyFont="1" applyFill="1" applyBorder="1"/>
    <xf numFmtId="0" fontId="16" fillId="6" borderId="0" xfId="0" applyFont="1" applyFill="1"/>
    <xf numFmtId="0" fontId="16" fillId="6" borderId="47" xfId="0" applyFont="1" applyFill="1" applyBorder="1"/>
    <xf numFmtId="166" fontId="16" fillId="6" borderId="44" xfId="1" applyNumberFormat="1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49" xfId="0" applyFont="1" applyFill="1" applyBorder="1"/>
    <xf numFmtId="0" fontId="16" fillId="6" borderId="17" xfId="0" applyFont="1" applyFill="1" applyBorder="1"/>
    <xf numFmtId="0" fontId="16" fillId="6" borderId="50" xfId="0" applyFont="1" applyFill="1" applyBorder="1"/>
    <xf numFmtId="166" fontId="16" fillId="6" borderId="51" xfId="1" applyNumberFormat="1" applyFont="1" applyFill="1" applyBorder="1"/>
    <xf numFmtId="0" fontId="17" fillId="6" borderId="0" xfId="0" quotePrefix="1" applyFont="1" applyFill="1" applyAlignment="1">
      <alignment horizontal="right"/>
    </xf>
    <xf numFmtId="166" fontId="18" fillId="6" borderId="9" xfId="1" applyNumberFormat="1" applyFont="1" applyFill="1" applyBorder="1"/>
    <xf numFmtId="0" fontId="16" fillId="6" borderId="24" xfId="0" applyFont="1" applyFill="1" applyBorder="1"/>
    <xf numFmtId="0" fontId="16" fillId="6" borderId="25" xfId="0" applyFont="1" applyFill="1" applyBorder="1"/>
    <xf numFmtId="0" fontId="12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right"/>
    </xf>
    <xf numFmtId="166" fontId="19" fillId="6" borderId="1" xfId="1" applyNumberFormat="1" applyFont="1" applyFill="1" applyBorder="1" applyAlignment="1">
      <alignment horizontal="center"/>
    </xf>
    <xf numFmtId="0" fontId="16" fillId="6" borderId="26" xfId="0" applyFont="1" applyFill="1" applyBorder="1"/>
    <xf numFmtId="0" fontId="16" fillId="6" borderId="27" xfId="0" applyFont="1" applyFill="1" applyBorder="1"/>
    <xf numFmtId="0" fontId="12" fillId="6" borderId="17" xfId="0" applyFont="1" applyFill="1" applyBorder="1" applyAlignment="1">
      <alignment horizontal="left" vertical="center"/>
    </xf>
    <xf numFmtId="0" fontId="12" fillId="6" borderId="50" xfId="0" applyFont="1" applyFill="1" applyBorder="1" applyAlignment="1">
      <alignment horizontal="center" vertical="center"/>
    </xf>
    <xf numFmtId="166" fontId="19" fillId="6" borderId="52" xfId="1" applyNumberFormat="1" applyFont="1" applyFill="1" applyBorder="1" applyAlignment="1">
      <alignment horizontal="center"/>
    </xf>
    <xf numFmtId="167" fontId="16" fillId="6" borderId="28" xfId="0" applyNumberFormat="1" applyFont="1" applyFill="1" applyBorder="1"/>
    <xf numFmtId="0" fontId="16" fillId="6" borderId="29" xfId="0" applyFont="1" applyFill="1" applyBorder="1" applyAlignment="1">
      <alignment horizontal="left"/>
    </xf>
    <xf numFmtId="167" fontId="16" fillId="6" borderId="0" xfId="0" applyNumberFormat="1" applyFont="1" applyFill="1"/>
    <xf numFmtId="9" fontId="12" fillId="6" borderId="0" xfId="0" applyNumberFormat="1" applyFont="1" applyFill="1"/>
    <xf numFmtId="0" fontId="16" fillId="6" borderId="0" xfId="0" applyFont="1" applyFill="1" applyAlignment="1">
      <alignment horizontal="left"/>
    </xf>
    <xf numFmtId="0" fontId="16" fillId="6" borderId="0" xfId="0" quotePrefix="1" applyFont="1" applyFill="1"/>
    <xf numFmtId="0" fontId="16" fillId="6" borderId="0" xfId="0" applyFont="1" applyFill="1" applyAlignment="1">
      <alignment vertical="top"/>
    </xf>
    <xf numFmtId="0" fontId="0" fillId="6" borderId="0" xfId="0" applyFill="1" applyAlignment="1">
      <alignment vertical="top"/>
    </xf>
    <xf numFmtId="0" fontId="2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6" borderId="0" xfId="0" applyFont="1" applyFill="1"/>
    <xf numFmtId="0" fontId="22" fillId="6" borderId="60" xfId="0" applyFont="1" applyFill="1" applyBorder="1"/>
    <xf numFmtId="0" fontId="22" fillId="6" borderId="0" xfId="0" applyFont="1" applyFill="1"/>
    <xf numFmtId="0" fontId="21" fillId="6" borderId="9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9" xfId="0" applyFont="1" applyFill="1" applyBorder="1"/>
    <xf numFmtId="0" fontId="5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1" xfId="0" applyBorder="1"/>
    <xf numFmtId="0" fontId="1" fillId="2" borderId="6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3" fillId="4" borderId="1" xfId="0" applyFont="1" applyFill="1" applyBorder="1"/>
    <xf numFmtId="0" fontId="12" fillId="6" borderId="3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wrapText="1"/>
    </xf>
    <xf numFmtId="0" fontId="10" fillId="6" borderId="25" xfId="0" applyFont="1" applyFill="1" applyBorder="1" applyAlignment="1">
      <alignment wrapText="1"/>
    </xf>
    <xf numFmtId="0" fontId="13" fillId="6" borderId="26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49" fontId="15" fillId="6" borderId="33" xfId="0" applyNumberFormat="1" applyFont="1" applyFill="1" applyBorder="1" applyAlignment="1">
      <alignment horizontal="left"/>
    </xf>
    <xf numFmtId="49" fontId="15" fillId="6" borderId="34" xfId="0" applyNumberFormat="1" applyFont="1" applyFill="1" applyBorder="1" applyAlignment="1">
      <alignment horizontal="left"/>
    </xf>
    <xf numFmtId="49" fontId="15" fillId="6" borderId="33" xfId="0" applyNumberFormat="1" applyFont="1" applyFill="1" applyBorder="1" applyAlignment="1">
      <alignment horizontal="center"/>
    </xf>
    <xf numFmtId="0" fontId="12" fillId="6" borderId="46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12" fillId="6" borderId="47" xfId="0" applyFont="1" applyFill="1" applyBorder="1" applyAlignment="1">
      <alignment horizontal="left"/>
    </xf>
    <xf numFmtId="0" fontId="12" fillId="6" borderId="53" xfId="0" applyFont="1" applyFill="1" applyBorder="1" applyAlignment="1">
      <alignment horizontal="center"/>
    </xf>
    <xf numFmtId="0" fontId="0" fillId="6" borderId="9" xfId="0" applyFill="1" applyBorder="1"/>
    <xf numFmtId="0" fontId="0" fillId="6" borderId="54" xfId="0" applyFill="1" applyBorder="1"/>
    <xf numFmtId="0" fontId="0" fillId="6" borderId="57" xfId="0" applyFill="1" applyBorder="1"/>
    <xf numFmtId="0" fontId="0" fillId="6" borderId="17" xfId="0" applyFill="1" applyBorder="1"/>
    <xf numFmtId="0" fontId="0" fillId="6" borderId="50" xfId="0" applyFill="1" applyBorder="1"/>
    <xf numFmtId="166" fontId="20" fillId="6" borderId="55" xfId="1" applyNumberFormat="1" applyFont="1" applyFill="1" applyBorder="1" applyAlignment="1">
      <alignment horizontal="center"/>
    </xf>
    <xf numFmtId="166" fontId="20" fillId="6" borderId="58" xfId="1" applyNumberFormat="1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6" fillId="6" borderId="56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59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</cellXfs>
  <cellStyles count="5">
    <cellStyle name="Euro" xfId="1" xr:uid="{00000000-0005-0000-0000-000000000000}"/>
    <cellStyle name="Millares" xfId="2" builtinId="3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11</xdr:row>
      <xdr:rowOff>123825</xdr:rowOff>
    </xdr:from>
    <xdr:to>
      <xdr:col>12</xdr:col>
      <xdr:colOff>457200</xdr:colOff>
      <xdr:row>14</xdr:row>
      <xdr:rowOff>133350</xdr:rowOff>
    </xdr:to>
    <xdr:sp macro="[1]!Nada" textlink="">
      <xdr:nvSpPr>
        <xdr:cNvPr id="2" name="LB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334000" y="1695450"/>
          <a:ext cx="1323975" cy="4000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FACTURA</a:t>
          </a:r>
        </a:p>
      </xdr:txBody>
    </xdr:sp>
    <xdr:clientData/>
  </xdr:twoCellAnchor>
  <xdr:twoCellAnchor>
    <xdr:from>
      <xdr:col>1</xdr:col>
      <xdr:colOff>180975</xdr:colOff>
      <xdr:row>15</xdr:row>
      <xdr:rowOff>76200</xdr:rowOff>
    </xdr:from>
    <xdr:to>
      <xdr:col>8</xdr:col>
      <xdr:colOff>95250</xdr:colOff>
      <xdr:row>20</xdr:row>
      <xdr:rowOff>66675</xdr:rowOff>
    </xdr:to>
    <xdr:sp macro="" textlink="">
      <xdr:nvSpPr>
        <xdr:cNvPr id="3" name="INVB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00050" y="2209800"/>
          <a:ext cx="4248150" cy="8763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15</xdr:row>
      <xdr:rowOff>76200</xdr:rowOff>
    </xdr:from>
    <xdr:to>
      <xdr:col>13</xdr:col>
      <xdr:colOff>104775</xdr:colOff>
      <xdr:row>20</xdr:row>
      <xdr:rowOff>66675</xdr:rowOff>
    </xdr:to>
    <xdr:sp macro="" textlink="">
      <xdr:nvSpPr>
        <xdr:cNvPr id="4" name="INVB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4724400" y="2209800"/>
          <a:ext cx="2533650" cy="8763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15</xdr:row>
      <xdr:rowOff>0</xdr:rowOff>
    </xdr:from>
    <xdr:to>
      <xdr:col>3</xdr:col>
      <xdr:colOff>1114425</xdr:colOff>
      <xdr:row>16</xdr:row>
      <xdr:rowOff>9525</xdr:rowOff>
    </xdr:to>
    <xdr:sp macro="[1]!Nada" textlink="">
      <xdr:nvSpPr>
        <xdr:cNvPr id="5" name="INV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47750" y="2133600"/>
          <a:ext cx="1181100" cy="1714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Cliente</a:t>
          </a:r>
        </a:p>
      </xdr:txBody>
    </xdr:sp>
    <xdr:clientData/>
  </xdr:twoCellAnchor>
  <xdr:twoCellAnchor>
    <xdr:from>
      <xdr:col>2</xdr:col>
      <xdr:colOff>57150</xdr:colOff>
      <xdr:row>44</xdr:row>
      <xdr:rowOff>85725</xdr:rowOff>
    </xdr:from>
    <xdr:to>
      <xdr:col>3</xdr:col>
      <xdr:colOff>952500</xdr:colOff>
      <xdr:row>45</xdr:row>
      <xdr:rowOff>0</xdr:rowOff>
    </xdr:to>
    <xdr:sp macro="[1]!Nada" textlink="">
      <xdr:nvSpPr>
        <xdr:cNvPr id="6" name="INV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57200" y="8343900"/>
          <a:ext cx="1724025" cy="2190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CONDICIONES DE PAGO</a:t>
          </a:r>
        </a:p>
      </xdr:txBody>
    </xdr:sp>
    <xdr:clientData/>
  </xdr:twoCellAnchor>
  <xdr:twoCellAnchor>
    <xdr:from>
      <xdr:col>2</xdr:col>
      <xdr:colOff>57150</xdr:colOff>
      <xdr:row>44</xdr:row>
      <xdr:rowOff>85725</xdr:rowOff>
    </xdr:from>
    <xdr:to>
      <xdr:col>3</xdr:col>
      <xdr:colOff>952500</xdr:colOff>
      <xdr:row>45</xdr:row>
      <xdr:rowOff>0</xdr:rowOff>
    </xdr:to>
    <xdr:sp macro="[1]!Nada" textlink="">
      <xdr:nvSpPr>
        <xdr:cNvPr id="7" name="INV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57200" y="8343900"/>
          <a:ext cx="1724025" cy="2190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Condiciones de Pago</a:t>
          </a: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se%20Antonio\Configuraci&#243;n%20local\Archivos%20temporales%20de%20Internet\Content.IE5\BADSQYVW\Factura%20Ang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  <sheetName val="Factura Angel"/>
    </sheetNames>
    <definedNames>
      <definedName name="Nad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7"/>
  <sheetViews>
    <sheetView tabSelected="1" workbookViewId="0">
      <selection activeCell="E7" sqref="E7"/>
    </sheetView>
  </sheetViews>
  <sheetFormatPr baseColWidth="10" defaultRowHeight="15" x14ac:dyDescent="0.25"/>
  <cols>
    <col min="1" max="1" width="23.5703125" style="49" customWidth="1"/>
    <col min="2" max="3" width="11.42578125" style="49"/>
    <col min="4" max="4" width="10.42578125" style="49" customWidth="1"/>
    <col min="5" max="5" width="9.85546875" style="49" customWidth="1"/>
    <col min="6" max="6" width="10.85546875" style="49" customWidth="1"/>
    <col min="7" max="10" width="11.42578125" style="49"/>
    <col min="11" max="11" width="9" style="49" customWidth="1"/>
    <col min="12" max="12" width="11.42578125" style="49"/>
    <col min="13" max="13" width="11.42578125" style="49" customWidth="1"/>
    <col min="14" max="14" width="1.28515625" style="49" customWidth="1"/>
    <col min="15" max="15" width="7.28515625" style="49" customWidth="1"/>
    <col min="16" max="20" width="11.42578125" style="49"/>
    <col min="21" max="21" width="1" style="49" customWidth="1"/>
    <col min="22" max="22" width="7.28515625" style="49" customWidth="1"/>
    <col min="23" max="25" width="11.42578125" style="49"/>
    <col min="26" max="27" width="10.140625" style="49" customWidth="1"/>
    <col min="28" max="16384" width="11.42578125" style="49"/>
  </cols>
  <sheetData>
    <row r="1" spans="1:27" x14ac:dyDescent="0.25">
      <c r="A1"/>
      <c r="B1" s="130" t="s">
        <v>23</v>
      </c>
      <c r="C1" s="130"/>
      <c r="D1" s="130"/>
      <c r="E1" s="130"/>
      <c r="F1"/>
      <c r="G1" t="s">
        <v>38</v>
      </c>
      <c r="H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x14ac:dyDescent="0.25">
      <c r="A2"/>
      <c r="B2" s="122" t="s">
        <v>0</v>
      </c>
      <c r="C2" s="122"/>
      <c r="D2" s="122"/>
      <c r="E2" s="42"/>
      <c r="F2"/>
      <c r="G2" t="s">
        <v>39</v>
      </c>
      <c r="H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x14ac:dyDescent="0.25">
      <c r="A3"/>
      <c r="B3" s="122" t="s">
        <v>2</v>
      </c>
      <c r="C3" s="122"/>
      <c r="D3" s="122"/>
      <c r="E3" s="43"/>
      <c r="F3"/>
      <c r="G3" t="s">
        <v>40</v>
      </c>
      <c r="H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x14ac:dyDescent="0.25">
      <c r="A4"/>
      <c r="B4" s="122" t="s">
        <v>3</v>
      </c>
      <c r="C4" s="122"/>
      <c r="D4" s="122"/>
      <c r="E4" s="42"/>
      <c r="F4"/>
      <c r="G4" t="s">
        <v>41</v>
      </c>
      <c r="H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5">
      <c r="A5"/>
      <c r="B5" s="122" t="s">
        <v>4</v>
      </c>
      <c r="C5" s="122"/>
      <c r="D5" s="122"/>
      <c r="E5" s="42"/>
      <c r="F5"/>
      <c r="G5" t="s">
        <v>44</v>
      </c>
      <c r="H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25">
      <c r="A6"/>
      <c r="B6" s="122" t="s">
        <v>6</v>
      </c>
      <c r="C6" s="122"/>
      <c r="D6" s="122"/>
      <c r="E6" s="30">
        <v>0.26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x14ac:dyDescent="0.25">
      <c r="A7"/>
      <c r="B7" s="122" t="s">
        <v>7</v>
      </c>
      <c r="C7" s="122"/>
      <c r="D7" s="122"/>
      <c r="E7" s="30">
        <v>53.34</v>
      </c>
      <c r="F7"/>
      <c r="G7"/>
      <c r="H7"/>
      <c r="I7"/>
      <c r="J7"/>
      <c r="K7"/>
      <c r="L7"/>
      <c r="M7"/>
      <c r="N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thickBot="1" x14ac:dyDescent="0.3">
      <c r="A8"/>
      <c r="B8" s="122" t="s">
        <v>8</v>
      </c>
      <c r="C8" s="122"/>
      <c r="D8" s="122"/>
      <c r="E8" s="30">
        <v>26.67</v>
      </c>
      <c r="F8"/>
      <c r="G8"/>
      <c r="H8"/>
      <c r="I8"/>
      <c r="J8"/>
      <c r="K8"/>
      <c r="L8"/>
      <c r="M8"/>
      <c r="N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15" customFormat="1" ht="15.75" thickBot="1" x14ac:dyDescent="0.3">
      <c r="A9" s="10"/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0"/>
      <c r="O9" s="124" t="s">
        <v>24</v>
      </c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</row>
    <row r="10" spans="1:27" s="115" customFormat="1" ht="15.75" thickBot="1" x14ac:dyDescent="0.3">
      <c r="A10" s="12"/>
      <c r="B10" s="12"/>
      <c r="C10" s="12"/>
      <c r="D10" s="12"/>
      <c r="E10" s="127" t="s">
        <v>25</v>
      </c>
      <c r="F10" s="128"/>
      <c r="G10" s="128"/>
      <c r="H10" s="128"/>
      <c r="I10" s="128"/>
      <c r="J10" s="128"/>
      <c r="K10" s="128"/>
      <c r="L10" s="128"/>
      <c r="M10" s="129"/>
      <c r="N10" s="12"/>
      <c r="O10" s="119" t="s">
        <v>14</v>
      </c>
      <c r="P10" s="120"/>
      <c r="Q10" s="120"/>
      <c r="R10" s="120"/>
      <c r="S10" s="120"/>
      <c r="T10" s="120"/>
      <c r="U10" s="13"/>
      <c r="V10" s="120" t="s">
        <v>15</v>
      </c>
      <c r="W10" s="120"/>
      <c r="X10" s="120"/>
      <c r="Y10" s="120"/>
      <c r="Z10" s="120"/>
      <c r="AA10" s="121"/>
    </row>
    <row r="11" spans="1:27" s="116" customFormat="1" ht="30.75" thickBot="1" x14ac:dyDescent="0.3">
      <c r="A11" s="9" t="s">
        <v>19</v>
      </c>
      <c r="B11" s="123" t="s">
        <v>26</v>
      </c>
      <c r="C11" s="123"/>
      <c r="D11" s="7" t="s">
        <v>20</v>
      </c>
      <c r="E11" s="26" t="s">
        <v>21</v>
      </c>
      <c r="F11" s="3" t="s">
        <v>18</v>
      </c>
      <c r="G11" s="27" t="s">
        <v>16</v>
      </c>
      <c r="H11" s="27" t="s">
        <v>17</v>
      </c>
      <c r="I11" s="27" t="s">
        <v>10</v>
      </c>
      <c r="J11" s="27" t="s">
        <v>9</v>
      </c>
      <c r="K11" s="27" t="s">
        <v>11</v>
      </c>
      <c r="L11" s="27" t="s">
        <v>1</v>
      </c>
      <c r="M11" s="28" t="s">
        <v>12</v>
      </c>
      <c r="N11" s="8"/>
      <c r="O11" s="26" t="s">
        <v>21</v>
      </c>
      <c r="P11" s="27" t="s">
        <v>22</v>
      </c>
      <c r="Q11" s="27" t="s">
        <v>5</v>
      </c>
      <c r="R11" s="29" t="s">
        <v>11</v>
      </c>
      <c r="S11" s="29" t="s">
        <v>1</v>
      </c>
      <c r="T11" s="29" t="s">
        <v>12</v>
      </c>
      <c r="U11" s="8"/>
      <c r="V11" s="26" t="s">
        <v>13</v>
      </c>
      <c r="W11" s="27" t="s">
        <v>22</v>
      </c>
      <c r="X11" s="27" t="s">
        <v>5</v>
      </c>
      <c r="Y11" s="29" t="s">
        <v>11</v>
      </c>
      <c r="Z11" s="29" t="s">
        <v>1</v>
      </c>
      <c r="AA11" s="29" t="s">
        <v>12</v>
      </c>
    </row>
    <row r="12" spans="1:27" x14ac:dyDescent="0.25">
      <c r="A12" s="44"/>
      <c r="B12" s="45"/>
      <c r="C12" s="45"/>
      <c r="D12" s="46"/>
      <c r="E12" s="31">
        <f>+C12-B12</f>
        <v>0</v>
      </c>
      <c r="F12" s="48"/>
      <c r="G12" s="32" t="str">
        <f>+IF(E12&gt;0,$E$2,"")</f>
        <v/>
      </c>
      <c r="H12" s="33">
        <f>+IF(F12&gt;0,G12*F12,0)</f>
        <v>0</v>
      </c>
      <c r="I12" s="34">
        <f>+IF($E$2&gt;$E$6,($E$2-$E$6)*F12,0)</f>
        <v>0</v>
      </c>
      <c r="J12" s="35">
        <f>+H12-I12</f>
        <v>0</v>
      </c>
      <c r="K12" s="36" t="str">
        <f>+IF(F12&gt;0,$E$3,"")</f>
        <v/>
      </c>
      <c r="L12" s="35" t="str">
        <f>+IF(F12&gt;0,K12*I12,"")</f>
        <v/>
      </c>
      <c r="M12" s="35" t="str">
        <f>+IF(F12&gt;0,H12-L12,"")</f>
        <v/>
      </c>
      <c r="N12" s="2"/>
      <c r="O12" s="37" t="str">
        <f>+IF(D12="si",C12-B12,"")</f>
        <v/>
      </c>
      <c r="P12" s="38" t="str">
        <f>+IF(D12="si",($E$4-$E$7)*$O12,"")</f>
        <v/>
      </c>
      <c r="Q12" s="35" t="str">
        <f>+IF($D12="si",$E$7*$O12,"")</f>
        <v/>
      </c>
      <c r="R12" s="36" t="str">
        <f>+IF($D12="si",$E$3,"")</f>
        <v/>
      </c>
      <c r="S12" s="32" t="str">
        <f>+IF($D12="si",$R12*$P12,"")</f>
        <v/>
      </c>
      <c r="T12" s="35" t="str">
        <f>+IF($D12="si",$P12+$Q12-$S12,"")</f>
        <v/>
      </c>
      <c r="U12" s="2"/>
      <c r="V12" s="32" t="str">
        <f>+IF(D12="no",C12-B12,"")</f>
        <v/>
      </c>
      <c r="W12" s="38" t="str">
        <f>+IF(D12="no",($E$5-$E$8)*$V12,"")</f>
        <v/>
      </c>
      <c r="X12" s="35" t="str">
        <f>+IF($D12="no",$E$8*$V12,"")</f>
        <v/>
      </c>
      <c r="Y12" s="36" t="str">
        <f>+IF($D12="no",$E$3,"")</f>
        <v/>
      </c>
      <c r="Z12" s="35" t="str">
        <f>+IF($D12="no",$Y12*$W12,"")</f>
        <v/>
      </c>
      <c r="AA12" s="35" t="str">
        <f>+IF($D12="no",$W12+$X12-$Z12,"")</f>
        <v/>
      </c>
    </row>
    <row r="13" spans="1:27" x14ac:dyDescent="0.25">
      <c r="A13" s="44"/>
      <c r="B13" s="45"/>
      <c r="C13" s="45"/>
      <c r="D13" s="46"/>
      <c r="E13" s="31">
        <f t="shared" ref="E13:E18" si="0">+C13-B13</f>
        <v>0</v>
      </c>
      <c r="F13" s="44"/>
      <c r="G13" s="32" t="str">
        <f t="shared" ref="G13:G23" si="1">+IF(E13&gt;0,$E$2,"")</f>
        <v/>
      </c>
      <c r="H13" s="33">
        <f t="shared" ref="H13:H23" si="2">+IF(F13&gt;0,G13*F13,0)</f>
        <v>0</v>
      </c>
      <c r="I13" s="34">
        <f>+IF($E$2&gt;$E$6,($E$2-$E$6)*F13,0)</f>
        <v>0</v>
      </c>
      <c r="J13" s="35">
        <f t="shared" ref="J13:J23" si="3">+H13-I13</f>
        <v>0</v>
      </c>
      <c r="K13" s="36" t="str">
        <f t="shared" ref="K13:K23" si="4">+IF(F13&gt;0,$E$3,"")</f>
        <v/>
      </c>
      <c r="L13" s="35" t="str">
        <f t="shared" ref="L13:L23" si="5">+IF(F13&gt;0,K13*I13,"")</f>
        <v/>
      </c>
      <c r="M13" s="35" t="str">
        <f t="shared" ref="M13:M23" si="6">+IF(F13&gt;0,H13-L13,"")</f>
        <v/>
      </c>
      <c r="N13" s="2"/>
      <c r="O13" s="37" t="str">
        <f t="shared" ref="O13:O23" si="7">+IF(D13="si",C13-B13,"")</f>
        <v/>
      </c>
      <c r="P13" s="38" t="str">
        <f t="shared" ref="P13:P23" si="8">+IF(D13="si",($E$4-$E$7)*$O13,"")</f>
        <v/>
      </c>
      <c r="Q13" s="35" t="str">
        <f t="shared" ref="Q13:Q23" si="9">+IF($D13="si",$E$7*$O13,"")</f>
        <v/>
      </c>
      <c r="R13" s="36" t="str">
        <f t="shared" ref="R13:R23" si="10">+IF($D13="si",$E$3,"")</f>
        <v/>
      </c>
      <c r="S13" s="32" t="str">
        <f t="shared" ref="S13:S23" si="11">+IF($D13="si",$R13*$P13,"")</f>
        <v/>
      </c>
      <c r="T13" s="35" t="str">
        <f t="shared" ref="T13:T23" si="12">+IF($D13="si",$P13+$Q13-$S13,"")</f>
        <v/>
      </c>
      <c r="U13" s="2"/>
      <c r="V13" s="32" t="str">
        <f t="shared" ref="V13:V23" si="13">+IF(D13="no",C13-B13,"")</f>
        <v/>
      </c>
      <c r="W13" s="38" t="str">
        <f t="shared" ref="W13:W23" si="14">+IF(D13="no",($E$5-$E$8)*$V13,"")</f>
        <v/>
      </c>
      <c r="X13" s="35" t="str">
        <f t="shared" ref="X13:X23" si="15">+IF($D13="no",$E$8*$V13,"")</f>
        <v/>
      </c>
      <c r="Y13" s="36" t="str">
        <f t="shared" ref="Y13:Y23" si="16">+IF($D13="no",$E$3,"")</f>
        <v/>
      </c>
      <c r="Z13" s="35" t="str">
        <f t="shared" ref="Z13:Z23" si="17">+IF($D13="no",$Y13*$W13,"")</f>
        <v/>
      </c>
      <c r="AA13" s="35" t="str">
        <f t="shared" ref="AA13:AA23" si="18">+IF($D13="no",$W13+$X13-$Z13,"")</f>
        <v/>
      </c>
    </row>
    <row r="14" spans="1:27" x14ac:dyDescent="0.25">
      <c r="A14" s="44"/>
      <c r="B14" s="45"/>
      <c r="C14" s="45"/>
      <c r="D14" s="46"/>
      <c r="E14" s="31">
        <f t="shared" si="0"/>
        <v>0</v>
      </c>
      <c r="F14" s="44"/>
      <c r="G14" s="32" t="str">
        <f t="shared" si="1"/>
        <v/>
      </c>
      <c r="H14" s="33">
        <f t="shared" si="2"/>
        <v>0</v>
      </c>
      <c r="I14" s="34">
        <f t="shared" ref="I14:I23" si="19">+IF($E$2&gt;$E$6,($E$2-$E$6)*F14,0)</f>
        <v>0</v>
      </c>
      <c r="J14" s="35">
        <f t="shared" si="3"/>
        <v>0</v>
      </c>
      <c r="K14" s="36" t="str">
        <f t="shared" si="4"/>
        <v/>
      </c>
      <c r="L14" s="35" t="str">
        <f t="shared" si="5"/>
        <v/>
      </c>
      <c r="M14" s="35" t="str">
        <f t="shared" si="6"/>
        <v/>
      </c>
      <c r="N14" s="2"/>
      <c r="O14" s="37" t="str">
        <f t="shared" si="7"/>
        <v/>
      </c>
      <c r="P14" s="38" t="str">
        <f t="shared" si="8"/>
        <v/>
      </c>
      <c r="Q14" s="35" t="str">
        <f t="shared" si="9"/>
        <v/>
      </c>
      <c r="R14" s="36" t="str">
        <f t="shared" si="10"/>
        <v/>
      </c>
      <c r="S14" s="32" t="str">
        <f t="shared" si="11"/>
        <v/>
      </c>
      <c r="T14" s="35" t="str">
        <f t="shared" si="12"/>
        <v/>
      </c>
      <c r="U14" s="2"/>
      <c r="V14" s="32" t="str">
        <f t="shared" si="13"/>
        <v/>
      </c>
      <c r="W14" s="38" t="str">
        <f t="shared" si="14"/>
        <v/>
      </c>
      <c r="X14" s="35" t="str">
        <f t="shared" si="15"/>
        <v/>
      </c>
      <c r="Y14" s="36" t="str">
        <f t="shared" si="16"/>
        <v/>
      </c>
      <c r="Z14" s="35" t="str">
        <f t="shared" si="17"/>
        <v/>
      </c>
      <c r="AA14" s="35" t="str">
        <f t="shared" si="18"/>
        <v/>
      </c>
    </row>
    <row r="15" spans="1:27" x14ac:dyDescent="0.25">
      <c r="A15" s="44"/>
      <c r="B15" s="45"/>
      <c r="C15" s="45"/>
      <c r="D15" s="46"/>
      <c r="E15" s="31">
        <f t="shared" si="0"/>
        <v>0</v>
      </c>
      <c r="F15" s="44"/>
      <c r="G15" s="32" t="str">
        <f t="shared" si="1"/>
        <v/>
      </c>
      <c r="H15" s="33">
        <f t="shared" si="2"/>
        <v>0</v>
      </c>
      <c r="I15" s="34">
        <f t="shared" si="19"/>
        <v>0</v>
      </c>
      <c r="J15" s="35">
        <f t="shared" si="3"/>
        <v>0</v>
      </c>
      <c r="K15" s="36" t="str">
        <f t="shared" si="4"/>
        <v/>
      </c>
      <c r="L15" s="35" t="str">
        <f t="shared" si="5"/>
        <v/>
      </c>
      <c r="M15" s="35" t="str">
        <f t="shared" si="6"/>
        <v/>
      </c>
      <c r="N15" s="2"/>
      <c r="O15" s="37" t="str">
        <f t="shared" si="7"/>
        <v/>
      </c>
      <c r="P15" s="38" t="str">
        <f t="shared" si="8"/>
        <v/>
      </c>
      <c r="Q15" s="35" t="str">
        <f t="shared" si="9"/>
        <v/>
      </c>
      <c r="R15" s="36" t="str">
        <f t="shared" si="10"/>
        <v/>
      </c>
      <c r="S15" s="32" t="str">
        <f t="shared" si="11"/>
        <v/>
      </c>
      <c r="T15" s="35" t="str">
        <f t="shared" si="12"/>
        <v/>
      </c>
      <c r="U15" s="2"/>
      <c r="V15" s="32" t="str">
        <f t="shared" si="13"/>
        <v/>
      </c>
      <c r="W15" s="38" t="str">
        <f t="shared" si="14"/>
        <v/>
      </c>
      <c r="X15" s="35" t="str">
        <f t="shared" si="15"/>
        <v/>
      </c>
      <c r="Y15" s="36" t="str">
        <f t="shared" si="16"/>
        <v/>
      </c>
      <c r="Z15" s="35" t="str">
        <f t="shared" si="17"/>
        <v/>
      </c>
      <c r="AA15" s="35" t="str">
        <f t="shared" si="18"/>
        <v/>
      </c>
    </row>
    <row r="16" spans="1:27" x14ac:dyDescent="0.25">
      <c r="A16" s="44"/>
      <c r="B16" s="45"/>
      <c r="C16" s="45"/>
      <c r="D16" s="46"/>
      <c r="E16" s="31">
        <f t="shared" si="0"/>
        <v>0</v>
      </c>
      <c r="F16" s="44"/>
      <c r="G16" s="32" t="str">
        <f t="shared" si="1"/>
        <v/>
      </c>
      <c r="H16" s="33">
        <f t="shared" si="2"/>
        <v>0</v>
      </c>
      <c r="I16" s="34">
        <f t="shared" si="19"/>
        <v>0</v>
      </c>
      <c r="J16" s="35">
        <f t="shared" si="3"/>
        <v>0</v>
      </c>
      <c r="K16" s="36" t="str">
        <f t="shared" si="4"/>
        <v/>
      </c>
      <c r="L16" s="35" t="str">
        <f t="shared" si="5"/>
        <v/>
      </c>
      <c r="M16" s="35" t="str">
        <f t="shared" si="6"/>
        <v/>
      </c>
      <c r="N16" s="2"/>
      <c r="O16" s="37" t="str">
        <f t="shared" si="7"/>
        <v/>
      </c>
      <c r="P16" s="38" t="str">
        <f t="shared" si="8"/>
        <v/>
      </c>
      <c r="Q16" s="35" t="str">
        <f t="shared" si="9"/>
        <v/>
      </c>
      <c r="R16" s="36" t="str">
        <f t="shared" si="10"/>
        <v/>
      </c>
      <c r="S16" s="32" t="str">
        <f t="shared" si="11"/>
        <v/>
      </c>
      <c r="T16" s="35" t="str">
        <f t="shared" si="12"/>
        <v/>
      </c>
      <c r="U16" s="2"/>
      <c r="V16" s="32" t="str">
        <f t="shared" si="13"/>
        <v/>
      </c>
      <c r="W16" s="38" t="str">
        <f t="shared" si="14"/>
        <v/>
      </c>
      <c r="X16" s="35" t="str">
        <f t="shared" si="15"/>
        <v/>
      </c>
      <c r="Y16" s="36" t="str">
        <f t="shared" si="16"/>
        <v/>
      </c>
      <c r="Z16" s="35" t="str">
        <f t="shared" si="17"/>
        <v/>
      </c>
      <c r="AA16" s="35" t="str">
        <f t="shared" si="18"/>
        <v/>
      </c>
    </row>
    <row r="17" spans="1:27" x14ac:dyDescent="0.25">
      <c r="A17" s="44"/>
      <c r="B17" s="45"/>
      <c r="C17" s="45"/>
      <c r="D17" s="46"/>
      <c r="E17" s="31">
        <f t="shared" si="0"/>
        <v>0</v>
      </c>
      <c r="F17" s="44"/>
      <c r="G17" s="32" t="str">
        <f t="shared" si="1"/>
        <v/>
      </c>
      <c r="H17" s="33">
        <f t="shared" si="2"/>
        <v>0</v>
      </c>
      <c r="I17" s="34">
        <f t="shared" si="19"/>
        <v>0</v>
      </c>
      <c r="J17" s="35">
        <f t="shared" si="3"/>
        <v>0</v>
      </c>
      <c r="K17" s="36" t="str">
        <f t="shared" si="4"/>
        <v/>
      </c>
      <c r="L17" s="35" t="str">
        <f t="shared" si="5"/>
        <v/>
      </c>
      <c r="M17" s="35" t="str">
        <f t="shared" si="6"/>
        <v/>
      </c>
      <c r="N17" s="2"/>
      <c r="O17" s="37" t="str">
        <f t="shared" si="7"/>
        <v/>
      </c>
      <c r="P17" s="38" t="str">
        <f t="shared" si="8"/>
        <v/>
      </c>
      <c r="Q17" s="35" t="str">
        <f t="shared" si="9"/>
        <v/>
      </c>
      <c r="R17" s="36" t="str">
        <f t="shared" si="10"/>
        <v/>
      </c>
      <c r="S17" s="32" t="str">
        <f t="shared" si="11"/>
        <v/>
      </c>
      <c r="T17" s="35" t="str">
        <f t="shared" si="12"/>
        <v/>
      </c>
      <c r="U17" s="2"/>
      <c r="V17" s="32" t="str">
        <f t="shared" si="13"/>
        <v/>
      </c>
      <c r="W17" s="38" t="str">
        <f t="shared" si="14"/>
        <v/>
      </c>
      <c r="X17" s="35" t="str">
        <f t="shared" si="15"/>
        <v/>
      </c>
      <c r="Y17" s="36" t="str">
        <f t="shared" si="16"/>
        <v/>
      </c>
      <c r="Z17" s="35" t="str">
        <f t="shared" si="17"/>
        <v/>
      </c>
      <c r="AA17" s="35" t="str">
        <f t="shared" si="18"/>
        <v/>
      </c>
    </row>
    <row r="18" spans="1:27" x14ac:dyDescent="0.25">
      <c r="A18" s="44"/>
      <c r="B18" s="45"/>
      <c r="C18" s="45"/>
      <c r="D18" s="46"/>
      <c r="E18" s="31">
        <f t="shared" si="0"/>
        <v>0</v>
      </c>
      <c r="F18" s="44"/>
      <c r="G18" s="32" t="str">
        <f t="shared" si="1"/>
        <v/>
      </c>
      <c r="H18" s="33">
        <f t="shared" si="2"/>
        <v>0</v>
      </c>
      <c r="I18" s="34">
        <f t="shared" si="19"/>
        <v>0</v>
      </c>
      <c r="J18" s="35">
        <f t="shared" si="3"/>
        <v>0</v>
      </c>
      <c r="K18" s="36" t="str">
        <f t="shared" si="4"/>
        <v/>
      </c>
      <c r="L18" s="35" t="str">
        <f t="shared" si="5"/>
        <v/>
      </c>
      <c r="M18" s="35" t="str">
        <f t="shared" si="6"/>
        <v/>
      </c>
      <c r="N18" s="2"/>
      <c r="O18" s="37" t="str">
        <f t="shared" si="7"/>
        <v/>
      </c>
      <c r="P18" s="38" t="str">
        <f t="shared" si="8"/>
        <v/>
      </c>
      <c r="Q18" s="35" t="str">
        <f t="shared" si="9"/>
        <v/>
      </c>
      <c r="R18" s="36" t="str">
        <f t="shared" si="10"/>
        <v/>
      </c>
      <c r="S18" s="32" t="str">
        <f t="shared" si="11"/>
        <v/>
      </c>
      <c r="T18" s="35" t="str">
        <f t="shared" si="12"/>
        <v/>
      </c>
      <c r="U18" s="2"/>
      <c r="V18" s="32" t="str">
        <f t="shared" si="13"/>
        <v/>
      </c>
      <c r="W18" s="38" t="str">
        <f t="shared" si="14"/>
        <v/>
      </c>
      <c r="X18" s="35" t="str">
        <f t="shared" si="15"/>
        <v/>
      </c>
      <c r="Y18" s="36" t="str">
        <f t="shared" si="16"/>
        <v/>
      </c>
      <c r="Z18" s="35" t="str">
        <f t="shared" si="17"/>
        <v/>
      </c>
      <c r="AA18" s="35" t="str">
        <f t="shared" si="18"/>
        <v/>
      </c>
    </row>
    <row r="19" spans="1:27" x14ac:dyDescent="0.25">
      <c r="A19" s="44"/>
      <c r="B19" s="44"/>
      <c r="C19" s="44"/>
      <c r="D19" s="44"/>
      <c r="E19" s="2"/>
      <c r="F19" s="44"/>
      <c r="G19" s="32" t="str">
        <f t="shared" si="1"/>
        <v/>
      </c>
      <c r="H19" s="33">
        <f t="shared" si="2"/>
        <v>0</v>
      </c>
      <c r="I19" s="34">
        <f t="shared" si="19"/>
        <v>0</v>
      </c>
      <c r="J19" s="35">
        <f t="shared" si="3"/>
        <v>0</v>
      </c>
      <c r="K19" s="36" t="str">
        <f t="shared" si="4"/>
        <v/>
      </c>
      <c r="L19" s="35" t="str">
        <f t="shared" si="5"/>
        <v/>
      </c>
      <c r="M19" s="35" t="str">
        <f t="shared" si="6"/>
        <v/>
      </c>
      <c r="N19" s="2"/>
      <c r="O19" s="37" t="str">
        <f t="shared" si="7"/>
        <v/>
      </c>
      <c r="P19" s="38" t="str">
        <f t="shared" si="8"/>
        <v/>
      </c>
      <c r="Q19" s="35" t="str">
        <f t="shared" si="9"/>
        <v/>
      </c>
      <c r="R19" s="36" t="str">
        <f t="shared" si="10"/>
        <v/>
      </c>
      <c r="S19" s="32" t="str">
        <f t="shared" si="11"/>
        <v/>
      </c>
      <c r="T19" s="35" t="str">
        <f t="shared" si="12"/>
        <v/>
      </c>
      <c r="U19" s="2"/>
      <c r="V19" s="32" t="str">
        <f t="shared" si="13"/>
        <v/>
      </c>
      <c r="W19" s="38" t="str">
        <f t="shared" si="14"/>
        <v/>
      </c>
      <c r="X19" s="35" t="str">
        <f t="shared" si="15"/>
        <v/>
      </c>
      <c r="Y19" s="36" t="str">
        <f t="shared" si="16"/>
        <v/>
      </c>
      <c r="Z19" s="35" t="str">
        <f t="shared" si="17"/>
        <v/>
      </c>
      <c r="AA19" s="35" t="str">
        <f t="shared" si="18"/>
        <v/>
      </c>
    </row>
    <row r="20" spans="1:27" x14ac:dyDescent="0.25">
      <c r="A20" s="44"/>
      <c r="B20" s="44"/>
      <c r="C20" s="44"/>
      <c r="D20" s="44"/>
      <c r="E20" s="2"/>
      <c r="F20" s="44"/>
      <c r="G20" s="32" t="str">
        <f t="shared" si="1"/>
        <v/>
      </c>
      <c r="H20" s="33">
        <f t="shared" si="2"/>
        <v>0</v>
      </c>
      <c r="I20" s="34">
        <f t="shared" si="19"/>
        <v>0</v>
      </c>
      <c r="J20" s="35">
        <f t="shared" si="3"/>
        <v>0</v>
      </c>
      <c r="K20" s="36" t="str">
        <f t="shared" si="4"/>
        <v/>
      </c>
      <c r="L20" s="35" t="str">
        <f t="shared" si="5"/>
        <v/>
      </c>
      <c r="M20" s="35" t="str">
        <f t="shared" si="6"/>
        <v/>
      </c>
      <c r="N20" s="2"/>
      <c r="O20" s="37" t="str">
        <f t="shared" si="7"/>
        <v/>
      </c>
      <c r="P20" s="38" t="str">
        <f t="shared" si="8"/>
        <v/>
      </c>
      <c r="Q20" s="35" t="str">
        <f t="shared" si="9"/>
        <v/>
      </c>
      <c r="R20" s="36" t="str">
        <f t="shared" si="10"/>
        <v/>
      </c>
      <c r="S20" s="32" t="str">
        <f t="shared" si="11"/>
        <v/>
      </c>
      <c r="T20" s="35" t="str">
        <f t="shared" si="12"/>
        <v/>
      </c>
      <c r="U20" s="2"/>
      <c r="V20" s="32" t="str">
        <f t="shared" si="13"/>
        <v/>
      </c>
      <c r="W20" s="38" t="str">
        <f t="shared" si="14"/>
        <v/>
      </c>
      <c r="X20" s="35" t="str">
        <f t="shared" si="15"/>
        <v/>
      </c>
      <c r="Y20" s="36" t="str">
        <f t="shared" si="16"/>
        <v/>
      </c>
      <c r="Z20" s="35" t="str">
        <f t="shared" si="17"/>
        <v/>
      </c>
      <c r="AA20" s="35" t="str">
        <f t="shared" si="18"/>
        <v/>
      </c>
    </row>
    <row r="21" spans="1:27" x14ac:dyDescent="0.25">
      <c r="A21" s="44"/>
      <c r="B21" s="44"/>
      <c r="C21" s="44"/>
      <c r="D21" s="44"/>
      <c r="E21" s="2"/>
      <c r="F21" s="44"/>
      <c r="G21" s="32" t="str">
        <f t="shared" si="1"/>
        <v/>
      </c>
      <c r="H21" s="33">
        <f t="shared" si="2"/>
        <v>0</v>
      </c>
      <c r="I21" s="34">
        <f t="shared" si="19"/>
        <v>0</v>
      </c>
      <c r="J21" s="35">
        <f t="shared" si="3"/>
        <v>0</v>
      </c>
      <c r="K21" s="36" t="str">
        <f t="shared" si="4"/>
        <v/>
      </c>
      <c r="L21" s="35" t="str">
        <f t="shared" si="5"/>
        <v/>
      </c>
      <c r="M21" s="35" t="str">
        <f t="shared" si="6"/>
        <v/>
      </c>
      <c r="N21" s="2"/>
      <c r="O21" s="37" t="str">
        <f t="shared" si="7"/>
        <v/>
      </c>
      <c r="P21" s="38" t="str">
        <f t="shared" si="8"/>
        <v/>
      </c>
      <c r="Q21" s="35" t="str">
        <f t="shared" si="9"/>
        <v/>
      </c>
      <c r="R21" s="36" t="str">
        <f t="shared" si="10"/>
        <v/>
      </c>
      <c r="S21" s="32" t="str">
        <f t="shared" si="11"/>
        <v/>
      </c>
      <c r="T21" s="35" t="str">
        <f t="shared" si="12"/>
        <v/>
      </c>
      <c r="U21" s="2"/>
      <c r="V21" s="32" t="str">
        <f t="shared" si="13"/>
        <v/>
      </c>
      <c r="W21" s="38" t="str">
        <f t="shared" si="14"/>
        <v/>
      </c>
      <c r="X21" s="35" t="str">
        <f t="shared" si="15"/>
        <v/>
      </c>
      <c r="Y21" s="36" t="str">
        <f t="shared" si="16"/>
        <v/>
      </c>
      <c r="Z21" s="35" t="str">
        <f t="shared" si="17"/>
        <v/>
      </c>
      <c r="AA21" s="35" t="str">
        <f t="shared" si="18"/>
        <v/>
      </c>
    </row>
    <row r="22" spans="1:27" x14ac:dyDescent="0.25">
      <c r="A22" s="44"/>
      <c r="B22" s="44"/>
      <c r="C22" s="44"/>
      <c r="D22" s="44"/>
      <c r="E22" s="2"/>
      <c r="F22" s="44"/>
      <c r="G22" s="32" t="str">
        <f t="shared" si="1"/>
        <v/>
      </c>
      <c r="H22" s="33">
        <f t="shared" si="2"/>
        <v>0</v>
      </c>
      <c r="I22" s="34">
        <f t="shared" si="19"/>
        <v>0</v>
      </c>
      <c r="J22" s="35">
        <f t="shared" si="3"/>
        <v>0</v>
      </c>
      <c r="K22" s="36" t="str">
        <f t="shared" si="4"/>
        <v/>
      </c>
      <c r="L22" s="35" t="str">
        <f t="shared" si="5"/>
        <v/>
      </c>
      <c r="M22" s="35" t="str">
        <f t="shared" si="6"/>
        <v/>
      </c>
      <c r="N22" s="2"/>
      <c r="O22" s="37" t="str">
        <f t="shared" si="7"/>
        <v/>
      </c>
      <c r="P22" s="38" t="str">
        <f t="shared" si="8"/>
        <v/>
      </c>
      <c r="Q22" s="35" t="str">
        <f t="shared" si="9"/>
        <v/>
      </c>
      <c r="R22" s="36" t="str">
        <f t="shared" si="10"/>
        <v/>
      </c>
      <c r="S22" s="32" t="str">
        <f t="shared" si="11"/>
        <v/>
      </c>
      <c r="T22" s="35" t="str">
        <f t="shared" si="12"/>
        <v/>
      </c>
      <c r="U22" s="2"/>
      <c r="V22" s="32" t="str">
        <f t="shared" si="13"/>
        <v/>
      </c>
      <c r="W22" s="38" t="str">
        <f t="shared" si="14"/>
        <v/>
      </c>
      <c r="X22" s="35" t="str">
        <f t="shared" si="15"/>
        <v/>
      </c>
      <c r="Y22" s="36" t="str">
        <f t="shared" si="16"/>
        <v/>
      </c>
      <c r="Z22" s="35" t="str">
        <f t="shared" si="17"/>
        <v/>
      </c>
      <c r="AA22" s="35" t="str">
        <f t="shared" si="18"/>
        <v/>
      </c>
    </row>
    <row r="23" spans="1:27" s="117" customFormat="1" ht="15.75" thickBot="1" x14ac:dyDescent="0.3">
      <c r="A23" s="47"/>
      <c r="B23" s="47"/>
      <c r="C23" s="47"/>
      <c r="D23" s="47"/>
      <c r="E23" s="18"/>
      <c r="F23" s="47"/>
      <c r="G23" s="32" t="str">
        <f t="shared" si="1"/>
        <v/>
      </c>
      <c r="H23" s="33">
        <f t="shared" si="2"/>
        <v>0</v>
      </c>
      <c r="I23" s="34">
        <f t="shared" si="19"/>
        <v>0</v>
      </c>
      <c r="J23" s="35">
        <f t="shared" si="3"/>
        <v>0</v>
      </c>
      <c r="K23" s="36" t="str">
        <f t="shared" si="4"/>
        <v/>
      </c>
      <c r="L23" s="35" t="str">
        <f t="shared" si="5"/>
        <v/>
      </c>
      <c r="M23" s="35" t="str">
        <f t="shared" si="6"/>
        <v/>
      </c>
      <c r="N23" s="15"/>
      <c r="O23" s="37" t="str">
        <f t="shared" si="7"/>
        <v/>
      </c>
      <c r="P23" s="38" t="str">
        <f t="shared" si="8"/>
        <v/>
      </c>
      <c r="Q23" s="35" t="str">
        <f t="shared" si="9"/>
        <v/>
      </c>
      <c r="R23" s="36" t="str">
        <f t="shared" si="10"/>
        <v/>
      </c>
      <c r="S23" s="32" t="str">
        <f t="shared" si="11"/>
        <v/>
      </c>
      <c r="T23" s="35" t="str">
        <f t="shared" si="12"/>
        <v/>
      </c>
      <c r="U23" s="15"/>
      <c r="V23" s="32" t="str">
        <f t="shared" si="13"/>
        <v/>
      </c>
      <c r="W23" s="38" t="str">
        <f t="shared" si="14"/>
        <v/>
      </c>
      <c r="X23" s="35" t="str">
        <f t="shared" si="15"/>
        <v/>
      </c>
      <c r="Y23" s="36" t="str">
        <f t="shared" si="16"/>
        <v/>
      </c>
      <c r="Z23" s="35" t="str">
        <f t="shared" si="17"/>
        <v/>
      </c>
      <c r="AA23" s="35" t="str">
        <f t="shared" si="18"/>
        <v/>
      </c>
    </row>
    <row r="24" spans="1:27" s="118" customFormat="1" ht="11.25" x14ac:dyDescent="0.2">
      <c r="A24" s="19" t="s">
        <v>37</v>
      </c>
      <c r="B24" s="20" t="s">
        <v>28</v>
      </c>
      <c r="C24" s="20" t="s">
        <v>29</v>
      </c>
      <c r="D24" s="20" t="s">
        <v>30</v>
      </c>
      <c r="E24" s="20" t="s">
        <v>31</v>
      </c>
      <c r="F24" s="21" t="s">
        <v>32</v>
      </c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5" t="s">
        <v>27</v>
      </c>
      <c r="B25" s="39">
        <f>+SUM(F12:F23)</f>
        <v>0</v>
      </c>
      <c r="C25" s="4">
        <f>+SUM(I12:I23)</f>
        <v>0</v>
      </c>
      <c r="D25" s="4">
        <f>+SUM(J12:J23)</f>
        <v>0</v>
      </c>
      <c r="E25" s="4">
        <f>+SUM(L12:L23)</f>
        <v>0</v>
      </c>
      <c r="F25" s="22">
        <f>+SUM(M12:M23)</f>
        <v>0</v>
      </c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5" t="s">
        <v>33</v>
      </c>
      <c r="B26" s="40"/>
      <c r="C26" s="4">
        <f>+SUM(P12:P23)</f>
        <v>0</v>
      </c>
      <c r="D26" s="4">
        <f>+SUM(Q12:Q23)</f>
        <v>0</v>
      </c>
      <c r="E26" s="4">
        <f>+SUM(S12:S23)</f>
        <v>0</v>
      </c>
      <c r="F26" s="22">
        <f>+SUM(T12:T23)</f>
        <v>0</v>
      </c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5" t="s">
        <v>34</v>
      </c>
      <c r="B27" s="40"/>
      <c r="C27" s="4">
        <f>+SUM(W12:W23)</f>
        <v>0</v>
      </c>
      <c r="D27" s="4">
        <f>+SUM(X12:X23)</f>
        <v>0</v>
      </c>
      <c r="E27" s="4">
        <f>+SUM(Z12:Z23)</f>
        <v>0</v>
      </c>
      <c r="F27" s="22">
        <f>+SUM(AA12:AA23)</f>
        <v>0</v>
      </c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5" t="s">
        <v>35</v>
      </c>
      <c r="B28" s="40"/>
      <c r="C28" s="2"/>
      <c r="D28" s="2"/>
      <c r="E28" s="2"/>
      <c r="F28" s="23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5"/>
      <c r="B29" s="40"/>
      <c r="C29" s="2"/>
      <c r="D29" s="2"/>
      <c r="E29" s="2"/>
      <c r="F29" s="23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5"/>
      <c r="B30" s="40"/>
      <c r="C30" s="2"/>
      <c r="D30" s="2"/>
      <c r="E30" s="2"/>
      <c r="F30" s="23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thickBot="1" x14ac:dyDescent="0.3">
      <c r="A31" s="6" t="s">
        <v>36</v>
      </c>
      <c r="B31" s="41">
        <f>+SUM(B25:B30)</f>
        <v>0</v>
      </c>
      <c r="C31" s="24">
        <f>+SUM(C25:C30)</f>
        <v>0</v>
      </c>
      <c r="D31" s="24">
        <f>+SUM(D25:D30)</f>
        <v>0</v>
      </c>
      <c r="E31" s="24">
        <f>+SUM(E25:E30)</f>
        <v>0</v>
      </c>
      <c r="F31" s="25">
        <f>+SUM(F25:F30)</f>
        <v>0</v>
      </c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3" spans="1:7" x14ac:dyDescent="0.25">
      <c r="A33" s="49" t="s">
        <v>42</v>
      </c>
      <c r="G33" s="49" t="s">
        <v>43</v>
      </c>
    </row>
    <row r="37" spans="1:7" x14ac:dyDescent="0.25">
      <c r="A37" s="49" t="s">
        <v>66</v>
      </c>
      <c r="G37" s="49" t="s">
        <v>67</v>
      </c>
    </row>
  </sheetData>
  <sheetProtection algorithmName="SHA-512" hashValue="YgmzRbSL4aarq9Pr8EmwONG1YNIcJVOT0awZBY/nABG4rO/ftRydRvm62VrpdWk1DGZEd1ZBzu2leZJT+1cUGg==" saltValue="DjQlj6G3SPjWhM+SW8NFtg==" spinCount="100000" sheet="1" objects="1" scenarios="1"/>
  <mergeCells count="13">
    <mergeCell ref="B6:D6"/>
    <mergeCell ref="B7:D7"/>
    <mergeCell ref="B1:E1"/>
    <mergeCell ref="B2:D2"/>
    <mergeCell ref="B3:D3"/>
    <mergeCell ref="B4:D4"/>
    <mergeCell ref="B5:D5"/>
    <mergeCell ref="O10:T10"/>
    <mergeCell ref="V10:AA10"/>
    <mergeCell ref="B8:D8"/>
    <mergeCell ref="B11:C11"/>
    <mergeCell ref="O9:AA9"/>
    <mergeCell ref="E10:M10"/>
  </mergeCells>
  <phoneticPr fontId="4" type="noConversion"/>
  <pageMargins left="0.7" right="0.7" top="0.75" bottom="0.75" header="0.3" footer="0.3"/>
  <pageSetup paperSize="9" scale="34" fitToHeight="10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6"/>
  <sheetViews>
    <sheetView workbookViewId="0">
      <selection activeCell="S25" sqref="S25"/>
    </sheetView>
  </sheetViews>
  <sheetFormatPr baseColWidth="10" defaultColWidth="9.140625" defaultRowHeight="15" x14ac:dyDescent="0.25"/>
  <cols>
    <col min="1" max="1" width="4.140625" style="50" customWidth="1"/>
    <col min="2" max="2" width="1.85546875" style="50" customWidth="1"/>
    <col min="3" max="3" width="12.42578125" style="50" customWidth="1"/>
    <col min="4" max="4" width="15" style="50" customWidth="1"/>
    <col min="5" max="5" width="9.140625" style="50" customWidth="1"/>
    <col min="6" max="6" width="9.7109375" style="50" customWidth="1"/>
    <col min="7" max="7" width="4.28515625" style="50" customWidth="1"/>
    <col min="8" max="8" width="11.7109375" style="50" customWidth="1"/>
    <col min="9" max="9" width="3.28515625" style="50" customWidth="1"/>
    <col min="10" max="10" width="6.7109375" style="50" customWidth="1"/>
    <col min="11" max="11" width="11" style="50" customWidth="1"/>
    <col min="12" max="12" width="3.7109375" style="50" customWidth="1"/>
    <col min="13" max="13" width="14.28515625" style="50" customWidth="1"/>
    <col min="14" max="14" width="1.85546875" style="50" customWidth="1"/>
    <col min="15" max="15" width="2.42578125" style="50" customWidth="1"/>
    <col min="16" max="256" width="9.140625" style="50"/>
    <col min="257" max="257" width="4.140625" style="50" customWidth="1"/>
    <col min="258" max="258" width="1.85546875" style="50" customWidth="1"/>
    <col min="259" max="259" width="12.42578125" style="50" customWidth="1"/>
    <col min="260" max="260" width="15" style="50" customWidth="1"/>
    <col min="261" max="261" width="9.140625" style="50" customWidth="1"/>
    <col min="262" max="262" width="9.7109375" style="50" customWidth="1"/>
    <col min="263" max="263" width="4.28515625" style="50" customWidth="1"/>
    <col min="264" max="264" width="11.7109375" style="50" customWidth="1"/>
    <col min="265" max="265" width="3.28515625" style="50" customWidth="1"/>
    <col min="266" max="266" width="6.7109375" style="50" customWidth="1"/>
    <col min="267" max="267" width="11" style="50" customWidth="1"/>
    <col min="268" max="268" width="3.7109375" style="50" customWidth="1"/>
    <col min="269" max="269" width="14.28515625" style="50" customWidth="1"/>
    <col min="270" max="270" width="1.85546875" style="50" customWidth="1"/>
    <col min="271" max="271" width="2.42578125" style="50" customWidth="1"/>
    <col min="272" max="512" width="9.140625" style="50"/>
    <col min="513" max="513" width="4.140625" style="50" customWidth="1"/>
    <col min="514" max="514" width="1.85546875" style="50" customWidth="1"/>
    <col min="515" max="515" width="12.42578125" style="50" customWidth="1"/>
    <col min="516" max="516" width="15" style="50" customWidth="1"/>
    <col min="517" max="517" width="9.140625" style="50" customWidth="1"/>
    <col min="518" max="518" width="9.7109375" style="50" customWidth="1"/>
    <col min="519" max="519" width="4.28515625" style="50" customWidth="1"/>
    <col min="520" max="520" width="11.7109375" style="50" customWidth="1"/>
    <col min="521" max="521" width="3.28515625" style="50" customWidth="1"/>
    <col min="522" max="522" width="6.7109375" style="50" customWidth="1"/>
    <col min="523" max="523" width="11" style="50" customWidth="1"/>
    <col min="524" max="524" width="3.7109375" style="50" customWidth="1"/>
    <col min="525" max="525" width="14.28515625" style="50" customWidth="1"/>
    <col min="526" max="526" width="1.85546875" style="50" customWidth="1"/>
    <col min="527" max="527" width="2.42578125" style="50" customWidth="1"/>
    <col min="528" max="768" width="9.140625" style="50"/>
    <col min="769" max="769" width="4.140625" style="50" customWidth="1"/>
    <col min="770" max="770" width="1.85546875" style="50" customWidth="1"/>
    <col min="771" max="771" width="12.42578125" style="50" customWidth="1"/>
    <col min="772" max="772" width="15" style="50" customWidth="1"/>
    <col min="773" max="773" width="9.140625" style="50" customWidth="1"/>
    <col min="774" max="774" width="9.7109375" style="50" customWidth="1"/>
    <col min="775" max="775" width="4.28515625" style="50" customWidth="1"/>
    <col min="776" max="776" width="11.7109375" style="50" customWidth="1"/>
    <col min="777" max="777" width="3.28515625" style="50" customWidth="1"/>
    <col min="778" max="778" width="6.7109375" style="50" customWidth="1"/>
    <col min="779" max="779" width="11" style="50" customWidth="1"/>
    <col min="780" max="780" width="3.7109375" style="50" customWidth="1"/>
    <col min="781" max="781" width="14.28515625" style="50" customWidth="1"/>
    <col min="782" max="782" width="1.85546875" style="50" customWidth="1"/>
    <col min="783" max="783" width="2.42578125" style="50" customWidth="1"/>
    <col min="784" max="1024" width="9.140625" style="50"/>
    <col min="1025" max="1025" width="4.140625" style="50" customWidth="1"/>
    <col min="1026" max="1026" width="1.85546875" style="50" customWidth="1"/>
    <col min="1027" max="1027" width="12.42578125" style="50" customWidth="1"/>
    <col min="1028" max="1028" width="15" style="50" customWidth="1"/>
    <col min="1029" max="1029" width="9.140625" style="50" customWidth="1"/>
    <col min="1030" max="1030" width="9.7109375" style="50" customWidth="1"/>
    <col min="1031" max="1031" width="4.28515625" style="50" customWidth="1"/>
    <col min="1032" max="1032" width="11.7109375" style="50" customWidth="1"/>
    <col min="1033" max="1033" width="3.28515625" style="50" customWidth="1"/>
    <col min="1034" max="1034" width="6.7109375" style="50" customWidth="1"/>
    <col min="1035" max="1035" width="11" style="50" customWidth="1"/>
    <col min="1036" max="1036" width="3.7109375" style="50" customWidth="1"/>
    <col min="1037" max="1037" width="14.28515625" style="50" customWidth="1"/>
    <col min="1038" max="1038" width="1.85546875" style="50" customWidth="1"/>
    <col min="1039" max="1039" width="2.42578125" style="50" customWidth="1"/>
    <col min="1040" max="1280" width="9.140625" style="50"/>
    <col min="1281" max="1281" width="4.140625" style="50" customWidth="1"/>
    <col min="1282" max="1282" width="1.85546875" style="50" customWidth="1"/>
    <col min="1283" max="1283" width="12.42578125" style="50" customWidth="1"/>
    <col min="1284" max="1284" width="15" style="50" customWidth="1"/>
    <col min="1285" max="1285" width="9.140625" style="50" customWidth="1"/>
    <col min="1286" max="1286" width="9.7109375" style="50" customWidth="1"/>
    <col min="1287" max="1287" width="4.28515625" style="50" customWidth="1"/>
    <col min="1288" max="1288" width="11.7109375" style="50" customWidth="1"/>
    <col min="1289" max="1289" width="3.28515625" style="50" customWidth="1"/>
    <col min="1290" max="1290" width="6.7109375" style="50" customWidth="1"/>
    <col min="1291" max="1291" width="11" style="50" customWidth="1"/>
    <col min="1292" max="1292" width="3.7109375" style="50" customWidth="1"/>
    <col min="1293" max="1293" width="14.28515625" style="50" customWidth="1"/>
    <col min="1294" max="1294" width="1.85546875" style="50" customWidth="1"/>
    <col min="1295" max="1295" width="2.42578125" style="50" customWidth="1"/>
    <col min="1296" max="1536" width="9.140625" style="50"/>
    <col min="1537" max="1537" width="4.140625" style="50" customWidth="1"/>
    <col min="1538" max="1538" width="1.85546875" style="50" customWidth="1"/>
    <col min="1539" max="1539" width="12.42578125" style="50" customWidth="1"/>
    <col min="1540" max="1540" width="15" style="50" customWidth="1"/>
    <col min="1541" max="1541" width="9.140625" style="50" customWidth="1"/>
    <col min="1542" max="1542" width="9.7109375" style="50" customWidth="1"/>
    <col min="1543" max="1543" width="4.28515625" style="50" customWidth="1"/>
    <col min="1544" max="1544" width="11.7109375" style="50" customWidth="1"/>
    <col min="1545" max="1545" width="3.28515625" style="50" customWidth="1"/>
    <col min="1546" max="1546" width="6.7109375" style="50" customWidth="1"/>
    <col min="1547" max="1547" width="11" style="50" customWidth="1"/>
    <col min="1548" max="1548" width="3.7109375" style="50" customWidth="1"/>
    <col min="1549" max="1549" width="14.28515625" style="50" customWidth="1"/>
    <col min="1550" max="1550" width="1.85546875" style="50" customWidth="1"/>
    <col min="1551" max="1551" width="2.42578125" style="50" customWidth="1"/>
    <col min="1552" max="1792" width="9.140625" style="50"/>
    <col min="1793" max="1793" width="4.140625" style="50" customWidth="1"/>
    <col min="1794" max="1794" width="1.85546875" style="50" customWidth="1"/>
    <col min="1795" max="1795" width="12.42578125" style="50" customWidth="1"/>
    <col min="1796" max="1796" width="15" style="50" customWidth="1"/>
    <col min="1797" max="1797" width="9.140625" style="50" customWidth="1"/>
    <col min="1798" max="1798" width="9.7109375" style="50" customWidth="1"/>
    <col min="1799" max="1799" width="4.28515625" style="50" customWidth="1"/>
    <col min="1800" max="1800" width="11.7109375" style="50" customWidth="1"/>
    <col min="1801" max="1801" width="3.28515625" style="50" customWidth="1"/>
    <col min="1802" max="1802" width="6.7109375" style="50" customWidth="1"/>
    <col min="1803" max="1803" width="11" style="50" customWidth="1"/>
    <col min="1804" max="1804" width="3.7109375" style="50" customWidth="1"/>
    <col min="1805" max="1805" width="14.28515625" style="50" customWidth="1"/>
    <col min="1806" max="1806" width="1.85546875" style="50" customWidth="1"/>
    <col min="1807" max="1807" width="2.42578125" style="50" customWidth="1"/>
    <col min="1808" max="2048" width="9.140625" style="50"/>
    <col min="2049" max="2049" width="4.140625" style="50" customWidth="1"/>
    <col min="2050" max="2050" width="1.85546875" style="50" customWidth="1"/>
    <col min="2051" max="2051" width="12.42578125" style="50" customWidth="1"/>
    <col min="2052" max="2052" width="15" style="50" customWidth="1"/>
    <col min="2053" max="2053" width="9.140625" style="50" customWidth="1"/>
    <col min="2054" max="2054" width="9.7109375" style="50" customWidth="1"/>
    <col min="2055" max="2055" width="4.28515625" style="50" customWidth="1"/>
    <col min="2056" max="2056" width="11.7109375" style="50" customWidth="1"/>
    <col min="2057" max="2057" width="3.28515625" style="50" customWidth="1"/>
    <col min="2058" max="2058" width="6.7109375" style="50" customWidth="1"/>
    <col min="2059" max="2059" width="11" style="50" customWidth="1"/>
    <col min="2060" max="2060" width="3.7109375" style="50" customWidth="1"/>
    <col min="2061" max="2061" width="14.28515625" style="50" customWidth="1"/>
    <col min="2062" max="2062" width="1.85546875" style="50" customWidth="1"/>
    <col min="2063" max="2063" width="2.42578125" style="50" customWidth="1"/>
    <col min="2064" max="2304" width="9.140625" style="50"/>
    <col min="2305" max="2305" width="4.140625" style="50" customWidth="1"/>
    <col min="2306" max="2306" width="1.85546875" style="50" customWidth="1"/>
    <col min="2307" max="2307" width="12.42578125" style="50" customWidth="1"/>
    <col min="2308" max="2308" width="15" style="50" customWidth="1"/>
    <col min="2309" max="2309" width="9.140625" style="50" customWidth="1"/>
    <col min="2310" max="2310" width="9.7109375" style="50" customWidth="1"/>
    <col min="2311" max="2311" width="4.28515625" style="50" customWidth="1"/>
    <col min="2312" max="2312" width="11.7109375" style="50" customWidth="1"/>
    <col min="2313" max="2313" width="3.28515625" style="50" customWidth="1"/>
    <col min="2314" max="2314" width="6.7109375" style="50" customWidth="1"/>
    <col min="2315" max="2315" width="11" style="50" customWidth="1"/>
    <col min="2316" max="2316" width="3.7109375" style="50" customWidth="1"/>
    <col min="2317" max="2317" width="14.28515625" style="50" customWidth="1"/>
    <col min="2318" max="2318" width="1.85546875" style="50" customWidth="1"/>
    <col min="2319" max="2319" width="2.42578125" style="50" customWidth="1"/>
    <col min="2320" max="2560" width="9.140625" style="50"/>
    <col min="2561" max="2561" width="4.140625" style="50" customWidth="1"/>
    <col min="2562" max="2562" width="1.85546875" style="50" customWidth="1"/>
    <col min="2563" max="2563" width="12.42578125" style="50" customWidth="1"/>
    <col min="2564" max="2564" width="15" style="50" customWidth="1"/>
    <col min="2565" max="2565" width="9.140625" style="50" customWidth="1"/>
    <col min="2566" max="2566" width="9.7109375" style="50" customWidth="1"/>
    <col min="2567" max="2567" width="4.28515625" style="50" customWidth="1"/>
    <col min="2568" max="2568" width="11.7109375" style="50" customWidth="1"/>
    <col min="2569" max="2569" width="3.28515625" style="50" customWidth="1"/>
    <col min="2570" max="2570" width="6.7109375" style="50" customWidth="1"/>
    <col min="2571" max="2571" width="11" style="50" customWidth="1"/>
    <col min="2572" max="2572" width="3.7109375" style="50" customWidth="1"/>
    <col min="2573" max="2573" width="14.28515625" style="50" customWidth="1"/>
    <col min="2574" max="2574" width="1.85546875" style="50" customWidth="1"/>
    <col min="2575" max="2575" width="2.42578125" style="50" customWidth="1"/>
    <col min="2576" max="2816" width="9.140625" style="50"/>
    <col min="2817" max="2817" width="4.140625" style="50" customWidth="1"/>
    <col min="2818" max="2818" width="1.85546875" style="50" customWidth="1"/>
    <col min="2819" max="2819" width="12.42578125" style="50" customWidth="1"/>
    <col min="2820" max="2820" width="15" style="50" customWidth="1"/>
    <col min="2821" max="2821" width="9.140625" style="50" customWidth="1"/>
    <col min="2822" max="2822" width="9.7109375" style="50" customWidth="1"/>
    <col min="2823" max="2823" width="4.28515625" style="50" customWidth="1"/>
    <col min="2824" max="2824" width="11.7109375" style="50" customWidth="1"/>
    <col min="2825" max="2825" width="3.28515625" style="50" customWidth="1"/>
    <col min="2826" max="2826" width="6.7109375" style="50" customWidth="1"/>
    <col min="2827" max="2827" width="11" style="50" customWidth="1"/>
    <col min="2828" max="2828" width="3.7109375" style="50" customWidth="1"/>
    <col min="2829" max="2829" width="14.28515625" style="50" customWidth="1"/>
    <col min="2830" max="2830" width="1.85546875" style="50" customWidth="1"/>
    <col min="2831" max="2831" width="2.42578125" style="50" customWidth="1"/>
    <col min="2832" max="3072" width="9.140625" style="50"/>
    <col min="3073" max="3073" width="4.140625" style="50" customWidth="1"/>
    <col min="3074" max="3074" width="1.85546875" style="50" customWidth="1"/>
    <col min="3075" max="3075" width="12.42578125" style="50" customWidth="1"/>
    <col min="3076" max="3076" width="15" style="50" customWidth="1"/>
    <col min="3077" max="3077" width="9.140625" style="50" customWidth="1"/>
    <col min="3078" max="3078" width="9.7109375" style="50" customWidth="1"/>
    <col min="3079" max="3079" width="4.28515625" style="50" customWidth="1"/>
    <col min="3080" max="3080" width="11.7109375" style="50" customWidth="1"/>
    <col min="3081" max="3081" width="3.28515625" style="50" customWidth="1"/>
    <col min="3082" max="3082" width="6.7109375" style="50" customWidth="1"/>
    <col min="3083" max="3083" width="11" style="50" customWidth="1"/>
    <col min="3084" max="3084" width="3.7109375" style="50" customWidth="1"/>
    <col min="3085" max="3085" width="14.28515625" style="50" customWidth="1"/>
    <col min="3086" max="3086" width="1.85546875" style="50" customWidth="1"/>
    <col min="3087" max="3087" width="2.42578125" style="50" customWidth="1"/>
    <col min="3088" max="3328" width="9.140625" style="50"/>
    <col min="3329" max="3329" width="4.140625" style="50" customWidth="1"/>
    <col min="3330" max="3330" width="1.85546875" style="50" customWidth="1"/>
    <col min="3331" max="3331" width="12.42578125" style="50" customWidth="1"/>
    <col min="3332" max="3332" width="15" style="50" customWidth="1"/>
    <col min="3333" max="3333" width="9.140625" style="50" customWidth="1"/>
    <col min="3334" max="3334" width="9.7109375" style="50" customWidth="1"/>
    <col min="3335" max="3335" width="4.28515625" style="50" customWidth="1"/>
    <col min="3336" max="3336" width="11.7109375" style="50" customWidth="1"/>
    <col min="3337" max="3337" width="3.28515625" style="50" customWidth="1"/>
    <col min="3338" max="3338" width="6.7109375" style="50" customWidth="1"/>
    <col min="3339" max="3339" width="11" style="50" customWidth="1"/>
    <col min="3340" max="3340" width="3.7109375" style="50" customWidth="1"/>
    <col min="3341" max="3341" width="14.28515625" style="50" customWidth="1"/>
    <col min="3342" max="3342" width="1.85546875" style="50" customWidth="1"/>
    <col min="3343" max="3343" width="2.42578125" style="50" customWidth="1"/>
    <col min="3344" max="3584" width="9.140625" style="50"/>
    <col min="3585" max="3585" width="4.140625" style="50" customWidth="1"/>
    <col min="3586" max="3586" width="1.85546875" style="50" customWidth="1"/>
    <col min="3587" max="3587" width="12.42578125" style="50" customWidth="1"/>
    <col min="3588" max="3588" width="15" style="50" customWidth="1"/>
    <col min="3589" max="3589" width="9.140625" style="50" customWidth="1"/>
    <col min="3590" max="3590" width="9.7109375" style="50" customWidth="1"/>
    <col min="3591" max="3591" width="4.28515625" style="50" customWidth="1"/>
    <col min="3592" max="3592" width="11.7109375" style="50" customWidth="1"/>
    <col min="3593" max="3593" width="3.28515625" style="50" customWidth="1"/>
    <col min="3594" max="3594" width="6.7109375" style="50" customWidth="1"/>
    <col min="3595" max="3595" width="11" style="50" customWidth="1"/>
    <col min="3596" max="3596" width="3.7109375" style="50" customWidth="1"/>
    <col min="3597" max="3597" width="14.28515625" style="50" customWidth="1"/>
    <col min="3598" max="3598" width="1.85546875" style="50" customWidth="1"/>
    <col min="3599" max="3599" width="2.42578125" style="50" customWidth="1"/>
    <col min="3600" max="3840" width="9.140625" style="50"/>
    <col min="3841" max="3841" width="4.140625" style="50" customWidth="1"/>
    <col min="3842" max="3842" width="1.85546875" style="50" customWidth="1"/>
    <col min="3843" max="3843" width="12.42578125" style="50" customWidth="1"/>
    <col min="3844" max="3844" width="15" style="50" customWidth="1"/>
    <col min="3845" max="3845" width="9.140625" style="50" customWidth="1"/>
    <col min="3846" max="3846" width="9.7109375" style="50" customWidth="1"/>
    <col min="3847" max="3847" width="4.28515625" style="50" customWidth="1"/>
    <col min="3848" max="3848" width="11.7109375" style="50" customWidth="1"/>
    <col min="3849" max="3849" width="3.28515625" style="50" customWidth="1"/>
    <col min="3850" max="3850" width="6.7109375" style="50" customWidth="1"/>
    <col min="3851" max="3851" width="11" style="50" customWidth="1"/>
    <col min="3852" max="3852" width="3.7109375" style="50" customWidth="1"/>
    <col min="3853" max="3853" width="14.28515625" style="50" customWidth="1"/>
    <col min="3854" max="3854" width="1.85546875" style="50" customWidth="1"/>
    <col min="3855" max="3855" width="2.42578125" style="50" customWidth="1"/>
    <col min="3856" max="4096" width="9.140625" style="50"/>
    <col min="4097" max="4097" width="4.140625" style="50" customWidth="1"/>
    <col min="4098" max="4098" width="1.85546875" style="50" customWidth="1"/>
    <col min="4099" max="4099" width="12.42578125" style="50" customWidth="1"/>
    <col min="4100" max="4100" width="15" style="50" customWidth="1"/>
    <col min="4101" max="4101" width="9.140625" style="50" customWidth="1"/>
    <col min="4102" max="4102" width="9.7109375" style="50" customWidth="1"/>
    <col min="4103" max="4103" width="4.28515625" style="50" customWidth="1"/>
    <col min="4104" max="4104" width="11.7109375" style="50" customWidth="1"/>
    <col min="4105" max="4105" width="3.28515625" style="50" customWidth="1"/>
    <col min="4106" max="4106" width="6.7109375" style="50" customWidth="1"/>
    <col min="4107" max="4107" width="11" style="50" customWidth="1"/>
    <col min="4108" max="4108" width="3.7109375" style="50" customWidth="1"/>
    <col min="4109" max="4109" width="14.28515625" style="50" customWidth="1"/>
    <col min="4110" max="4110" width="1.85546875" style="50" customWidth="1"/>
    <col min="4111" max="4111" width="2.42578125" style="50" customWidth="1"/>
    <col min="4112" max="4352" width="9.140625" style="50"/>
    <col min="4353" max="4353" width="4.140625" style="50" customWidth="1"/>
    <col min="4354" max="4354" width="1.85546875" style="50" customWidth="1"/>
    <col min="4355" max="4355" width="12.42578125" style="50" customWidth="1"/>
    <col min="4356" max="4356" width="15" style="50" customWidth="1"/>
    <col min="4357" max="4357" width="9.140625" style="50" customWidth="1"/>
    <col min="4358" max="4358" width="9.7109375" style="50" customWidth="1"/>
    <col min="4359" max="4359" width="4.28515625" style="50" customWidth="1"/>
    <col min="4360" max="4360" width="11.7109375" style="50" customWidth="1"/>
    <col min="4361" max="4361" width="3.28515625" style="50" customWidth="1"/>
    <col min="4362" max="4362" width="6.7109375" style="50" customWidth="1"/>
    <col min="4363" max="4363" width="11" style="50" customWidth="1"/>
    <col min="4364" max="4364" width="3.7109375" style="50" customWidth="1"/>
    <col min="4365" max="4365" width="14.28515625" style="50" customWidth="1"/>
    <col min="4366" max="4366" width="1.85546875" style="50" customWidth="1"/>
    <col min="4367" max="4367" width="2.42578125" style="50" customWidth="1"/>
    <col min="4368" max="4608" width="9.140625" style="50"/>
    <col min="4609" max="4609" width="4.140625" style="50" customWidth="1"/>
    <col min="4610" max="4610" width="1.85546875" style="50" customWidth="1"/>
    <col min="4611" max="4611" width="12.42578125" style="50" customWidth="1"/>
    <col min="4612" max="4612" width="15" style="50" customWidth="1"/>
    <col min="4613" max="4613" width="9.140625" style="50" customWidth="1"/>
    <col min="4614" max="4614" width="9.7109375" style="50" customWidth="1"/>
    <col min="4615" max="4615" width="4.28515625" style="50" customWidth="1"/>
    <col min="4616" max="4616" width="11.7109375" style="50" customWidth="1"/>
    <col min="4617" max="4617" width="3.28515625" style="50" customWidth="1"/>
    <col min="4618" max="4618" width="6.7109375" style="50" customWidth="1"/>
    <col min="4619" max="4619" width="11" style="50" customWidth="1"/>
    <col min="4620" max="4620" width="3.7109375" style="50" customWidth="1"/>
    <col min="4621" max="4621" width="14.28515625" style="50" customWidth="1"/>
    <col min="4622" max="4622" width="1.85546875" style="50" customWidth="1"/>
    <col min="4623" max="4623" width="2.42578125" style="50" customWidth="1"/>
    <col min="4624" max="4864" width="9.140625" style="50"/>
    <col min="4865" max="4865" width="4.140625" style="50" customWidth="1"/>
    <col min="4866" max="4866" width="1.85546875" style="50" customWidth="1"/>
    <col min="4867" max="4867" width="12.42578125" style="50" customWidth="1"/>
    <col min="4868" max="4868" width="15" style="50" customWidth="1"/>
    <col min="4869" max="4869" width="9.140625" style="50" customWidth="1"/>
    <col min="4870" max="4870" width="9.7109375" style="50" customWidth="1"/>
    <col min="4871" max="4871" width="4.28515625" style="50" customWidth="1"/>
    <col min="4872" max="4872" width="11.7109375" style="50" customWidth="1"/>
    <col min="4873" max="4873" width="3.28515625" style="50" customWidth="1"/>
    <col min="4874" max="4874" width="6.7109375" style="50" customWidth="1"/>
    <col min="4875" max="4875" width="11" style="50" customWidth="1"/>
    <col min="4876" max="4876" width="3.7109375" style="50" customWidth="1"/>
    <col min="4877" max="4877" width="14.28515625" style="50" customWidth="1"/>
    <col min="4878" max="4878" width="1.85546875" style="50" customWidth="1"/>
    <col min="4879" max="4879" width="2.42578125" style="50" customWidth="1"/>
    <col min="4880" max="5120" width="9.140625" style="50"/>
    <col min="5121" max="5121" width="4.140625" style="50" customWidth="1"/>
    <col min="5122" max="5122" width="1.85546875" style="50" customWidth="1"/>
    <col min="5123" max="5123" width="12.42578125" style="50" customWidth="1"/>
    <col min="5124" max="5124" width="15" style="50" customWidth="1"/>
    <col min="5125" max="5125" width="9.140625" style="50" customWidth="1"/>
    <col min="5126" max="5126" width="9.7109375" style="50" customWidth="1"/>
    <col min="5127" max="5127" width="4.28515625" style="50" customWidth="1"/>
    <col min="5128" max="5128" width="11.7109375" style="50" customWidth="1"/>
    <col min="5129" max="5129" width="3.28515625" style="50" customWidth="1"/>
    <col min="5130" max="5130" width="6.7109375" style="50" customWidth="1"/>
    <col min="5131" max="5131" width="11" style="50" customWidth="1"/>
    <col min="5132" max="5132" width="3.7109375" style="50" customWidth="1"/>
    <col min="5133" max="5133" width="14.28515625" style="50" customWidth="1"/>
    <col min="5134" max="5134" width="1.85546875" style="50" customWidth="1"/>
    <col min="5135" max="5135" width="2.42578125" style="50" customWidth="1"/>
    <col min="5136" max="5376" width="9.140625" style="50"/>
    <col min="5377" max="5377" width="4.140625" style="50" customWidth="1"/>
    <col min="5378" max="5378" width="1.85546875" style="50" customWidth="1"/>
    <col min="5379" max="5379" width="12.42578125" style="50" customWidth="1"/>
    <col min="5380" max="5380" width="15" style="50" customWidth="1"/>
    <col min="5381" max="5381" width="9.140625" style="50" customWidth="1"/>
    <col min="5382" max="5382" width="9.7109375" style="50" customWidth="1"/>
    <col min="5383" max="5383" width="4.28515625" style="50" customWidth="1"/>
    <col min="5384" max="5384" width="11.7109375" style="50" customWidth="1"/>
    <col min="5385" max="5385" width="3.28515625" style="50" customWidth="1"/>
    <col min="5386" max="5386" width="6.7109375" style="50" customWidth="1"/>
    <col min="5387" max="5387" width="11" style="50" customWidth="1"/>
    <col min="5388" max="5388" width="3.7109375" style="50" customWidth="1"/>
    <col min="5389" max="5389" width="14.28515625" style="50" customWidth="1"/>
    <col min="5390" max="5390" width="1.85546875" style="50" customWidth="1"/>
    <col min="5391" max="5391" width="2.42578125" style="50" customWidth="1"/>
    <col min="5392" max="5632" width="9.140625" style="50"/>
    <col min="5633" max="5633" width="4.140625" style="50" customWidth="1"/>
    <col min="5634" max="5634" width="1.85546875" style="50" customWidth="1"/>
    <col min="5635" max="5635" width="12.42578125" style="50" customWidth="1"/>
    <col min="5636" max="5636" width="15" style="50" customWidth="1"/>
    <col min="5637" max="5637" width="9.140625" style="50" customWidth="1"/>
    <col min="5638" max="5638" width="9.7109375" style="50" customWidth="1"/>
    <col min="5639" max="5639" width="4.28515625" style="50" customWidth="1"/>
    <col min="5640" max="5640" width="11.7109375" style="50" customWidth="1"/>
    <col min="5641" max="5641" width="3.28515625" style="50" customWidth="1"/>
    <col min="5642" max="5642" width="6.7109375" style="50" customWidth="1"/>
    <col min="5643" max="5643" width="11" style="50" customWidth="1"/>
    <col min="5644" max="5644" width="3.7109375" style="50" customWidth="1"/>
    <col min="5645" max="5645" width="14.28515625" style="50" customWidth="1"/>
    <col min="5646" max="5646" width="1.85546875" style="50" customWidth="1"/>
    <col min="5647" max="5647" width="2.42578125" style="50" customWidth="1"/>
    <col min="5648" max="5888" width="9.140625" style="50"/>
    <col min="5889" max="5889" width="4.140625" style="50" customWidth="1"/>
    <col min="5890" max="5890" width="1.85546875" style="50" customWidth="1"/>
    <col min="5891" max="5891" width="12.42578125" style="50" customWidth="1"/>
    <col min="5892" max="5892" width="15" style="50" customWidth="1"/>
    <col min="5893" max="5893" width="9.140625" style="50" customWidth="1"/>
    <col min="5894" max="5894" width="9.7109375" style="50" customWidth="1"/>
    <col min="5895" max="5895" width="4.28515625" style="50" customWidth="1"/>
    <col min="5896" max="5896" width="11.7109375" style="50" customWidth="1"/>
    <col min="5897" max="5897" width="3.28515625" style="50" customWidth="1"/>
    <col min="5898" max="5898" width="6.7109375" style="50" customWidth="1"/>
    <col min="5899" max="5899" width="11" style="50" customWidth="1"/>
    <col min="5900" max="5900" width="3.7109375" style="50" customWidth="1"/>
    <col min="5901" max="5901" width="14.28515625" style="50" customWidth="1"/>
    <col min="5902" max="5902" width="1.85546875" style="50" customWidth="1"/>
    <col min="5903" max="5903" width="2.42578125" style="50" customWidth="1"/>
    <col min="5904" max="6144" width="9.140625" style="50"/>
    <col min="6145" max="6145" width="4.140625" style="50" customWidth="1"/>
    <col min="6146" max="6146" width="1.85546875" style="50" customWidth="1"/>
    <col min="6147" max="6147" width="12.42578125" style="50" customWidth="1"/>
    <col min="6148" max="6148" width="15" style="50" customWidth="1"/>
    <col min="6149" max="6149" width="9.140625" style="50" customWidth="1"/>
    <col min="6150" max="6150" width="9.7109375" style="50" customWidth="1"/>
    <col min="6151" max="6151" width="4.28515625" style="50" customWidth="1"/>
    <col min="6152" max="6152" width="11.7109375" style="50" customWidth="1"/>
    <col min="6153" max="6153" width="3.28515625" style="50" customWidth="1"/>
    <col min="6154" max="6154" width="6.7109375" style="50" customWidth="1"/>
    <col min="6155" max="6155" width="11" style="50" customWidth="1"/>
    <col min="6156" max="6156" width="3.7109375" style="50" customWidth="1"/>
    <col min="6157" max="6157" width="14.28515625" style="50" customWidth="1"/>
    <col min="6158" max="6158" width="1.85546875" style="50" customWidth="1"/>
    <col min="6159" max="6159" width="2.42578125" style="50" customWidth="1"/>
    <col min="6160" max="6400" width="9.140625" style="50"/>
    <col min="6401" max="6401" width="4.140625" style="50" customWidth="1"/>
    <col min="6402" max="6402" width="1.85546875" style="50" customWidth="1"/>
    <col min="6403" max="6403" width="12.42578125" style="50" customWidth="1"/>
    <col min="6404" max="6404" width="15" style="50" customWidth="1"/>
    <col min="6405" max="6405" width="9.140625" style="50" customWidth="1"/>
    <col min="6406" max="6406" width="9.7109375" style="50" customWidth="1"/>
    <col min="6407" max="6407" width="4.28515625" style="50" customWidth="1"/>
    <col min="6408" max="6408" width="11.7109375" style="50" customWidth="1"/>
    <col min="6409" max="6409" width="3.28515625" style="50" customWidth="1"/>
    <col min="6410" max="6410" width="6.7109375" style="50" customWidth="1"/>
    <col min="6411" max="6411" width="11" style="50" customWidth="1"/>
    <col min="6412" max="6412" width="3.7109375" style="50" customWidth="1"/>
    <col min="6413" max="6413" width="14.28515625" style="50" customWidth="1"/>
    <col min="6414" max="6414" width="1.85546875" style="50" customWidth="1"/>
    <col min="6415" max="6415" width="2.42578125" style="50" customWidth="1"/>
    <col min="6416" max="6656" width="9.140625" style="50"/>
    <col min="6657" max="6657" width="4.140625" style="50" customWidth="1"/>
    <col min="6658" max="6658" width="1.85546875" style="50" customWidth="1"/>
    <col min="6659" max="6659" width="12.42578125" style="50" customWidth="1"/>
    <col min="6660" max="6660" width="15" style="50" customWidth="1"/>
    <col min="6661" max="6661" width="9.140625" style="50" customWidth="1"/>
    <col min="6662" max="6662" width="9.7109375" style="50" customWidth="1"/>
    <col min="6663" max="6663" width="4.28515625" style="50" customWidth="1"/>
    <col min="6664" max="6664" width="11.7109375" style="50" customWidth="1"/>
    <col min="6665" max="6665" width="3.28515625" style="50" customWidth="1"/>
    <col min="6666" max="6666" width="6.7109375" style="50" customWidth="1"/>
    <col min="6667" max="6667" width="11" style="50" customWidth="1"/>
    <col min="6668" max="6668" width="3.7109375" style="50" customWidth="1"/>
    <col min="6669" max="6669" width="14.28515625" style="50" customWidth="1"/>
    <col min="6670" max="6670" width="1.85546875" style="50" customWidth="1"/>
    <col min="6671" max="6671" width="2.42578125" style="50" customWidth="1"/>
    <col min="6672" max="6912" width="9.140625" style="50"/>
    <col min="6913" max="6913" width="4.140625" style="50" customWidth="1"/>
    <col min="6914" max="6914" width="1.85546875" style="50" customWidth="1"/>
    <col min="6915" max="6915" width="12.42578125" style="50" customWidth="1"/>
    <col min="6916" max="6916" width="15" style="50" customWidth="1"/>
    <col min="6917" max="6917" width="9.140625" style="50" customWidth="1"/>
    <col min="6918" max="6918" width="9.7109375" style="50" customWidth="1"/>
    <col min="6919" max="6919" width="4.28515625" style="50" customWidth="1"/>
    <col min="6920" max="6920" width="11.7109375" style="50" customWidth="1"/>
    <col min="6921" max="6921" width="3.28515625" style="50" customWidth="1"/>
    <col min="6922" max="6922" width="6.7109375" style="50" customWidth="1"/>
    <col min="6923" max="6923" width="11" style="50" customWidth="1"/>
    <col min="6924" max="6924" width="3.7109375" style="50" customWidth="1"/>
    <col min="6925" max="6925" width="14.28515625" style="50" customWidth="1"/>
    <col min="6926" max="6926" width="1.85546875" style="50" customWidth="1"/>
    <col min="6927" max="6927" width="2.42578125" style="50" customWidth="1"/>
    <col min="6928" max="7168" width="9.140625" style="50"/>
    <col min="7169" max="7169" width="4.140625" style="50" customWidth="1"/>
    <col min="7170" max="7170" width="1.85546875" style="50" customWidth="1"/>
    <col min="7171" max="7171" width="12.42578125" style="50" customWidth="1"/>
    <col min="7172" max="7172" width="15" style="50" customWidth="1"/>
    <col min="7173" max="7173" width="9.140625" style="50" customWidth="1"/>
    <col min="7174" max="7174" width="9.7109375" style="50" customWidth="1"/>
    <col min="7175" max="7175" width="4.28515625" style="50" customWidth="1"/>
    <col min="7176" max="7176" width="11.7109375" style="50" customWidth="1"/>
    <col min="7177" max="7177" width="3.28515625" style="50" customWidth="1"/>
    <col min="7178" max="7178" width="6.7109375" style="50" customWidth="1"/>
    <col min="7179" max="7179" width="11" style="50" customWidth="1"/>
    <col min="7180" max="7180" width="3.7109375" style="50" customWidth="1"/>
    <col min="7181" max="7181" width="14.28515625" style="50" customWidth="1"/>
    <col min="7182" max="7182" width="1.85546875" style="50" customWidth="1"/>
    <col min="7183" max="7183" width="2.42578125" style="50" customWidth="1"/>
    <col min="7184" max="7424" width="9.140625" style="50"/>
    <col min="7425" max="7425" width="4.140625" style="50" customWidth="1"/>
    <col min="7426" max="7426" width="1.85546875" style="50" customWidth="1"/>
    <col min="7427" max="7427" width="12.42578125" style="50" customWidth="1"/>
    <col min="7428" max="7428" width="15" style="50" customWidth="1"/>
    <col min="7429" max="7429" width="9.140625" style="50" customWidth="1"/>
    <col min="7430" max="7430" width="9.7109375" style="50" customWidth="1"/>
    <col min="7431" max="7431" width="4.28515625" style="50" customWidth="1"/>
    <col min="7432" max="7432" width="11.7109375" style="50" customWidth="1"/>
    <col min="7433" max="7433" width="3.28515625" style="50" customWidth="1"/>
    <col min="7434" max="7434" width="6.7109375" style="50" customWidth="1"/>
    <col min="7435" max="7435" width="11" style="50" customWidth="1"/>
    <col min="7436" max="7436" width="3.7109375" style="50" customWidth="1"/>
    <col min="7437" max="7437" width="14.28515625" style="50" customWidth="1"/>
    <col min="7438" max="7438" width="1.85546875" style="50" customWidth="1"/>
    <col min="7439" max="7439" width="2.42578125" style="50" customWidth="1"/>
    <col min="7440" max="7680" width="9.140625" style="50"/>
    <col min="7681" max="7681" width="4.140625" style="50" customWidth="1"/>
    <col min="7682" max="7682" width="1.85546875" style="50" customWidth="1"/>
    <col min="7683" max="7683" width="12.42578125" style="50" customWidth="1"/>
    <col min="7684" max="7684" width="15" style="50" customWidth="1"/>
    <col min="7685" max="7685" width="9.140625" style="50" customWidth="1"/>
    <col min="7686" max="7686" width="9.7109375" style="50" customWidth="1"/>
    <col min="7687" max="7687" width="4.28515625" style="50" customWidth="1"/>
    <col min="7688" max="7688" width="11.7109375" style="50" customWidth="1"/>
    <col min="7689" max="7689" width="3.28515625" style="50" customWidth="1"/>
    <col min="7690" max="7690" width="6.7109375" style="50" customWidth="1"/>
    <col min="7691" max="7691" width="11" style="50" customWidth="1"/>
    <col min="7692" max="7692" width="3.7109375" style="50" customWidth="1"/>
    <col min="7693" max="7693" width="14.28515625" style="50" customWidth="1"/>
    <col min="7694" max="7694" width="1.85546875" style="50" customWidth="1"/>
    <col min="7695" max="7695" width="2.42578125" style="50" customWidth="1"/>
    <col min="7696" max="7936" width="9.140625" style="50"/>
    <col min="7937" max="7937" width="4.140625" style="50" customWidth="1"/>
    <col min="7938" max="7938" width="1.85546875" style="50" customWidth="1"/>
    <col min="7939" max="7939" width="12.42578125" style="50" customWidth="1"/>
    <col min="7940" max="7940" width="15" style="50" customWidth="1"/>
    <col min="7941" max="7941" width="9.140625" style="50" customWidth="1"/>
    <col min="7942" max="7942" width="9.7109375" style="50" customWidth="1"/>
    <col min="7943" max="7943" width="4.28515625" style="50" customWidth="1"/>
    <col min="7944" max="7944" width="11.7109375" style="50" customWidth="1"/>
    <col min="7945" max="7945" width="3.28515625" style="50" customWidth="1"/>
    <col min="7946" max="7946" width="6.7109375" style="50" customWidth="1"/>
    <col min="7947" max="7947" width="11" style="50" customWidth="1"/>
    <col min="7948" max="7948" width="3.7109375" style="50" customWidth="1"/>
    <col min="7949" max="7949" width="14.28515625" style="50" customWidth="1"/>
    <col min="7950" max="7950" width="1.85546875" style="50" customWidth="1"/>
    <col min="7951" max="7951" width="2.42578125" style="50" customWidth="1"/>
    <col min="7952" max="8192" width="9.140625" style="50"/>
    <col min="8193" max="8193" width="4.140625" style="50" customWidth="1"/>
    <col min="8194" max="8194" width="1.85546875" style="50" customWidth="1"/>
    <col min="8195" max="8195" width="12.42578125" style="50" customWidth="1"/>
    <col min="8196" max="8196" width="15" style="50" customWidth="1"/>
    <col min="8197" max="8197" width="9.140625" style="50" customWidth="1"/>
    <col min="8198" max="8198" width="9.7109375" style="50" customWidth="1"/>
    <col min="8199" max="8199" width="4.28515625" style="50" customWidth="1"/>
    <col min="8200" max="8200" width="11.7109375" style="50" customWidth="1"/>
    <col min="8201" max="8201" width="3.28515625" style="50" customWidth="1"/>
    <col min="8202" max="8202" width="6.7109375" style="50" customWidth="1"/>
    <col min="8203" max="8203" width="11" style="50" customWidth="1"/>
    <col min="8204" max="8204" width="3.7109375" style="50" customWidth="1"/>
    <col min="8205" max="8205" width="14.28515625" style="50" customWidth="1"/>
    <col min="8206" max="8206" width="1.85546875" style="50" customWidth="1"/>
    <col min="8207" max="8207" width="2.42578125" style="50" customWidth="1"/>
    <col min="8208" max="8448" width="9.140625" style="50"/>
    <col min="8449" max="8449" width="4.140625" style="50" customWidth="1"/>
    <col min="8450" max="8450" width="1.85546875" style="50" customWidth="1"/>
    <col min="8451" max="8451" width="12.42578125" style="50" customWidth="1"/>
    <col min="8452" max="8452" width="15" style="50" customWidth="1"/>
    <col min="8453" max="8453" width="9.140625" style="50" customWidth="1"/>
    <col min="8454" max="8454" width="9.7109375" style="50" customWidth="1"/>
    <col min="8455" max="8455" width="4.28515625" style="50" customWidth="1"/>
    <col min="8456" max="8456" width="11.7109375" style="50" customWidth="1"/>
    <col min="8457" max="8457" width="3.28515625" style="50" customWidth="1"/>
    <col min="8458" max="8458" width="6.7109375" style="50" customWidth="1"/>
    <col min="8459" max="8459" width="11" style="50" customWidth="1"/>
    <col min="8460" max="8460" width="3.7109375" style="50" customWidth="1"/>
    <col min="8461" max="8461" width="14.28515625" style="50" customWidth="1"/>
    <col min="8462" max="8462" width="1.85546875" style="50" customWidth="1"/>
    <col min="8463" max="8463" width="2.42578125" style="50" customWidth="1"/>
    <col min="8464" max="8704" width="9.140625" style="50"/>
    <col min="8705" max="8705" width="4.140625" style="50" customWidth="1"/>
    <col min="8706" max="8706" width="1.85546875" style="50" customWidth="1"/>
    <col min="8707" max="8707" width="12.42578125" style="50" customWidth="1"/>
    <col min="8708" max="8708" width="15" style="50" customWidth="1"/>
    <col min="8709" max="8709" width="9.140625" style="50" customWidth="1"/>
    <col min="8710" max="8710" width="9.7109375" style="50" customWidth="1"/>
    <col min="8711" max="8711" width="4.28515625" style="50" customWidth="1"/>
    <col min="8712" max="8712" width="11.7109375" style="50" customWidth="1"/>
    <col min="8713" max="8713" width="3.28515625" style="50" customWidth="1"/>
    <col min="8714" max="8714" width="6.7109375" style="50" customWidth="1"/>
    <col min="8715" max="8715" width="11" style="50" customWidth="1"/>
    <col min="8716" max="8716" width="3.7109375" style="50" customWidth="1"/>
    <col min="8717" max="8717" width="14.28515625" style="50" customWidth="1"/>
    <col min="8718" max="8718" width="1.85546875" style="50" customWidth="1"/>
    <col min="8719" max="8719" width="2.42578125" style="50" customWidth="1"/>
    <col min="8720" max="8960" width="9.140625" style="50"/>
    <col min="8961" max="8961" width="4.140625" style="50" customWidth="1"/>
    <col min="8962" max="8962" width="1.85546875" style="50" customWidth="1"/>
    <col min="8963" max="8963" width="12.42578125" style="50" customWidth="1"/>
    <col min="8964" max="8964" width="15" style="50" customWidth="1"/>
    <col min="8965" max="8965" width="9.140625" style="50" customWidth="1"/>
    <col min="8966" max="8966" width="9.7109375" style="50" customWidth="1"/>
    <col min="8967" max="8967" width="4.28515625" style="50" customWidth="1"/>
    <col min="8968" max="8968" width="11.7109375" style="50" customWidth="1"/>
    <col min="8969" max="8969" width="3.28515625" style="50" customWidth="1"/>
    <col min="8970" max="8970" width="6.7109375" style="50" customWidth="1"/>
    <col min="8971" max="8971" width="11" style="50" customWidth="1"/>
    <col min="8972" max="8972" width="3.7109375" style="50" customWidth="1"/>
    <col min="8973" max="8973" width="14.28515625" style="50" customWidth="1"/>
    <col min="8974" max="8974" width="1.85546875" style="50" customWidth="1"/>
    <col min="8975" max="8975" width="2.42578125" style="50" customWidth="1"/>
    <col min="8976" max="9216" width="9.140625" style="50"/>
    <col min="9217" max="9217" width="4.140625" style="50" customWidth="1"/>
    <col min="9218" max="9218" width="1.85546875" style="50" customWidth="1"/>
    <col min="9219" max="9219" width="12.42578125" style="50" customWidth="1"/>
    <col min="9220" max="9220" width="15" style="50" customWidth="1"/>
    <col min="9221" max="9221" width="9.140625" style="50" customWidth="1"/>
    <col min="9222" max="9222" width="9.7109375" style="50" customWidth="1"/>
    <col min="9223" max="9223" width="4.28515625" style="50" customWidth="1"/>
    <col min="9224" max="9224" width="11.7109375" style="50" customWidth="1"/>
    <col min="9225" max="9225" width="3.28515625" style="50" customWidth="1"/>
    <col min="9226" max="9226" width="6.7109375" style="50" customWidth="1"/>
    <col min="9227" max="9227" width="11" style="50" customWidth="1"/>
    <col min="9228" max="9228" width="3.7109375" style="50" customWidth="1"/>
    <col min="9229" max="9229" width="14.28515625" style="50" customWidth="1"/>
    <col min="9230" max="9230" width="1.85546875" style="50" customWidth="1"/>
    <col min="9231" max="9231" width="2.42578125" style="50" customWidth="1"/>
    <col min="9232" max="9472" width="9.140625" style="50"/>
    <col min="9473" max="9473" width="4.140625" style="50" customWidth="1"/>
    <col min="9474" max="9474" width="1.85546875" style="50" customWidth="1"/>
    <col min="9475" max="9475" width="12.42578125" style="50" customWidth="1"/>
    <col min="9476" max="9476" width="15" style="50" customWidth="1"/>
    <col min="9477" max="9477" width="9.140625" style="50" customWidth="1"/>
    <col min="9478" max="9478" width="9.7109375" style="50" customWidth="1"/>
    <col min="9479" max="9479" width="4.28515625" style="50" customWidth="1"/>
    <col min="9480" max="9480" width="11.7109375" style="50" customWidth="1"/>
    <col min="9481" max="9481" width="3.28515625" style="50" customWidth="1"/>
    <col min="9482" max="9482" width="6.7109375" style="50" customWidth="1"/>
    <col min="9483" max="9483" width="11" style="50" customWidth="1"/>
    <col min="9484" max="9484" width="3.7109375" style="50" customWidth="1"/>
    <col min="9485" max="9485" width="14.28515625" style="50" customWidth="1"/>
    <col min="9486" max="9486" width="1.85546875" style="50" customWidth="1"/>
    <col min="9487" max="9487" width="2.42578125" style="50" customWidth="1"/>
    <col min="9488" max="9728" width="9.140625" style="50"/>
    <col min="9729" max="9729" width="4.140625" style="50" customWidth="1"/>
    <col min="9730" max="9730" width="1.85546875" style="50" customWidth="1"/>
    <col min="9731" max="9731" width="12.42578125" style="50" customWidth="1"/>
    <col min="9732" max="9732" width="15" style="50" customWidth="1"/>
    <col min="9733" max="9733" width="9.140625" style="50" customWidth="1"/>
    <col min="9734" max="9734" width="9.7109375" style="50" customWidth="1"/>
    <col min="9735" max="9735" width="4.28515625" style="50" customWidth="1"/>
    <col min="9736" max="9736" width="11.7109375" style="50" customWidth="1"/>
    <col min="9737" max="9737" width="3.28515625" style="50" customWidth="1"/>
    <col min="9738" max="9738" width="6.7109375" style="50" customWidth="1"/>
    <col min="9739" max="9739" width="11" style="50" customWidth="1"/>
    <col min="9740" max="9740" width="3.7109375" style="50" customWidth="1"/>
    <col min="9741" max="9741" width="14.28515625" style="50" customWidth="1"/>
    <col min="9742" max="9742" width="1.85546875" style="50" customWidth="1"/>
    <col min="9743" max="9743" width="2.42578125" style="50" customWidth="1"/>
    <col min="9744" max="9984" width="9.140625" style="50"/>
    <col min="9985" max="9985" width="4.140625" style="50" customWidth="1"/>
    <col min="9986" max="9986" width="1.85546875" style="50" customWidth="1"/>
    <col min="9987" max="9987" width="12.42578125" style="50" customWidth="1"/>
    <col min="9988" max="9988" width="15" style="50" customWidth="1"/>
    <col min="9989" max="9989" width="9.140625" style="50" customWidth="1"/>
    <col min="9990" max="9990" width="9.7109375" style="50" customWidth="1"/>
    <col min="9991" max="9991" width="4.28515625" style="50" customWidth="1"/>
    <col min="9992" max="9992" width="11.7109375" style="50" customWidth="1"/>
    <col min="9993" max="9993" width="3.28515625" style="50" customWidth="1"/>
    <col min="9994" max="9994" width="6.7109375" style="50" customWidth="1"/>
    <col min="9995" max="9995" width="11" style="50" customWidth="1"/>
    <col min="9996" max="9996" width="3.7109375" style="50" customWidth="1"/>
    <col min="9997" max="9997" width="14.28515625" style="50" customWidth="1"/>
    <col min="9998" max="9998" width="1.85546875" style="50" customWidth="1"/>
    <col min="9999" max="9999" width="2.42578125" style="50" customWidth="1"/>
    <col min="10000" max="10240" width="9.140625" style="50"/>
    <col min="10241" max="10241" width="4.140625" style="50" customWidth="1"/>
    <col min="10242" max="10242" width="1.85546875" style="50" customWidth="1"/>
    <col min="10243" max="10243" width="12.42578125" style="50" customWidth="1"/>
    <col min="10244" max="10244" width="15" style="50" customWidth="1"/>
    <col min="10245" max="10245" width="9.140625" style="50" customWidth="1"/>
    <col min="10246" max="10246" width="9.7109375" style="50" customWidth="1"/>
    <col min="10247" max="10247" width="4.28515625" style="50" customWidth="1"/>
    <col min="10248" max="10248" width="11.7109375" style="50" customWidth="1"/>
    <col min="10249" max="10249" width="3.28515625" style="50" customWidth="1"/>
    <col min="10250" max="10250" width="6.7109375" style="50" customWidth="1"/>
    <col min="10251" max="10251" width="11" style="50" customWidth="1"/>
    <col min="10252" max="10252" width="3.7109375" style="50" customWidth="1"/>
    <col min="10253" max="10253" width="14.28515625" style="50" customWidth="1"/>
    <col min="10254" max="10254" width="1.85546875" style="50" customWidth="1"/>
    <col min="10255" max="10255" width="2.42578125" style="50" customWidth="1"/>
    <col min="10256" max="10496" width="9.140625" style="50"/>
    <col min="10497" max="10497" width="4.140625" style="50" customWidth="1"/>
    <col min="10498" max="10498" width="1.85546875" style="50" customWidth="1"/>
    <col min="10499" max="10499" width="12.42578125" style="50" customWidth="1"/>
    <col min="10500" max="10500" width="15" style="50" customWidth="1"/>
    <col min="10501" max="10501" width="9.140625" style="50" customWidth="1"/>
    <col min="10502" max="10502" width="9.7109375" style="50" customWidth="1"/>
    <col min="10503" max="10503" width="4.28515625" style="50" customWidth="1"/>
    <col min="10504" max="10504" width="11.7109375" style="50" customWidth="1"/>
    <col min="10505" max="10505" width="3.28515625" style="50" customWidth="1"/>
    <col min="10506" max="10506" width="6.7109375" style="50" customWidth="1"/>
    <col min="10507" max="10507" width="11" style="50" customWidth="1"/>
    <col min="10508" max="10508" width="3.7109375" style="50" customWidth="1"/>
    <col min="10509" max="10509" width="14.28515625" style="50" customWidth="1"/>
    <col min="10510" max="10510" width="1.85546875" style="50" customWidth="1"/>
    <col min="10511" max="10511" width="2.42578125" style="50" customWidth="1"/>
    <col min="10512" max="10752" width="9.140625" style="50"/>
    <col min="10753" max="10753" width="4.140625" style="50" customWidth="1"/>
    <col min="10754" max="10754" width="1.85546875" style="50" customWidth="1"/>
    <col min="10755" max="10755" width="12.42578125" style="50" customWidth="1"/>
    <col min="10756" max="10756" width="15" style="50" customWidth="1"/>
    <col min="10757" max="10757" width="9.140625" style="50" customWidth="1"/>
    <col min="10758" max="10758" width="9.7109375" style="50" customWidth="1"/>
    <col min="10759" max="10759" width="4.28515625" style="50" customWidth="1"/>
    <col min="10760" max="10760" width="11.7109375" style="50" customWidth="1"/>
    <col min="10761" max="10761" width="3.28515625" style="50" customWidth="1"/>
    <col min="10762" max="10762" width="6.7109375" style="50" customWidth="1"/>
    <col min="10763" max="10763" width="11" style="50" customWidth="1"/>
    <col min="10764" max="10764" width="3.7109375" style="50" customWidth="1"/>
    <col min="10765" max="10765" width="14.28515625" style="50" customWidth="1"/>
    <col min="10766" max="10766" width="1.85546875" style="50" customWidth="1"/>
    <col min="10767" max="10767" width="2.42578125" style="50" customWidth="1"/>
    <col min="10768" max="11008" width="9.140625" style="50"/>
    <col min="11009" max="11009" width="4.140625" style="50" customWidth="1"/>
    <col min="11010" max="11010" width="1.85546875" style="50" customWidth="1"/>
    <col min="11011" max="11011" width="12.42578125" style="50" customWidth="1"/>
    <col min="11012" max="11012" width="15" style="50" customWidth="1"/>
    <col min="11013" max="11013" width="9.140625" style="50" customWidth="1"/>
    <col min="11014" max="11014" width="9.7109375" style="50" customWidth="1"/>
    <col min="11015" max="11015" width="4.28515625" style="50" customWidth="1"/>
    <col min="11016" max="11016" width="11.7109375" style="50" customWidth="1"/>
    <col min="11017" max="11017" width="3.28515625" style="50" customWidth="1"/>
    <col min="11018" max="11018" width="6.7109375" style="50" customWidth="1"/>
    <col min="11019" max="11019" width="11" style="50" customWidth="1"/>
    <col min="11020" max="11020" width="3.7109375" style="50" customWidth="1"/>
    <col min="11021" max="11021" width="14.28515625" style="50" customWidth="1"/>
    <col min="11022" max="11022" width="1.85546875" style="50" customWidth="1"/>
    <col min="11023" max="11023" width="2.42578125" style="50" customWidth="1"/>
    <col min="11024" max="11264" width="9.140625" style="50"/>
    <col min="11265" max="11265" width="4.140625" style="50" customWidth="1"/>
    <col min="11266" max="11266" width="1.85546875" style="50" customWidth="1"/>
    <col min="11267" max="11267" width="12.42578125" style="50" customWidth="1"/>
    <col min="11268" max="11268" width="15" style="50" customWidth="1"/>
    <col min="11269" max="11269" width="9.140625" style="50" customWidth="1"/>
    <col min="11270" max="11270" width="9.7109375" style="50" customWidth="1"/>
    <col min="11271" max="11271" width="4.28515625" style="50" customWidth="1"/>
    <col min="11272" max="11272" width="11.7109375" style="50" customWidth="1"/>
    <col min="11273" max="11273" width="3.28515625" style="50" customWidth="1"/>
    <col min="11274" max="11274" width="6.7109375" style="50" customWidth="1"/>
    <col min="11275" max="11275" width="11" style="50" customWidth="1"/>
    <col min="11276" max="11276" width="3.7109375" style="50" customWidth="1"/>
    <col min="11277" max="11277" width="14.28515625" style="50" customWidth="1"/>
    <col min="11278" max="11278" width="1.85546875" style="50" customWidth="1"/>
    <col min="11279" max="11279" width="2.42578125" style="50" customWidth="1"/>
    <col min="11280" max="11520" width="9.140625" style="50"/>
    <col min="11521" max="11521" width="4.140625" style="50" customWidth="1"/>
    <col min="11522" max="11522" width="1.85546875" style="50" customWidth="1"/>
    <col min="11523" max="11523" width="12.42578125" style="50" customWidth="1"/>
    <col min="11524" max="11524" width="15" style="50" customWidth="1"/>
    <col min="11525" max="11525" width="9.140625" style="50" customWidth="1"/>
    <col min="11526" max="11526" width="9.7109375" style="50" customWidth="1"/>
    <col min="11527" max="11527" width="4.28515625" style="50" customWidth="1"/>
    <col min="11528" max="11528" width="11.7109375" style="50" customWidth="1"/>
    <col min="11529" max="11529" width="3.28515625" style="50" customWidth="1"/>
    <col min="11530" max="11530" width="6.7109375" style="50" customWidth="1"/>
    <col min="11531" max="11531" width="11" style="50" customWidth="1"/>
    <col min="11532" max="11532" width="3.7109375" style="50" customWidth="1"/>
    <col min="11533" max="11533" width="14.28515625" style="50" customWidth="1"/>
    <col min="11534" max="11534" width="1.85546875" style="50" customWidth="1"/>
    <col min="11535" max="11535" width="2.42578125" style="50" customWidth="1"/>
    <col min="11536" max="11776" width="9.140625" style="50"/>
    <col min="11777" max="11777" width="4.140625" style="50" customWidth="1"/>
    <col min="11778" max="11778" width="1.85546875" style="50" customWidth="1"/>
    <col min="11779" max="11779" width="12.42578125" style="50" customWidth="1"/>
    <col min="11780" max="11780" width="15" style="50" customWidth="1"/>
    <col min="11781" max="11781" width="9.140625" style="50" customWidth="1"/>
    <col min="11782" max="11782" width="9.7109375" style="50" customWidth="1"/>
    <col min="11783" max="11783" width="4.28515625" style="50" customWidth="1"/>
    <col min="11784" max="11784" width="11.7109375" style="50" customWidth="1"/>
    <col min="11785" max="11785" width="3.28515625" style="50" customWidth="1"/>
    <col min="11786" max="11786" width="6.7109375" style="50" customWidth="1"/>
    <col min="11787" max="11787" width="11" style="50" customWidth="1"/>
    <col min="11788" max="11788" width="3.7109375" style="50" customWidth="1"/>
    <col min="11789" max="11789" width="14.28515625" style="50" customWidth="1"/>
    <col min="11790" max="11790" width="1.85546875" style="50" customWidth="1"/>
    <col min="11791" max="11791" width="2.42578125" style="50" customWidth="1"/>
    <col min="11792" max="12032" width="9.140625" style="50"/>
    <col min="12033" max="12033" width="4.140625" style="50" customWidth="1"/>
    <col min="12034" max="12034" width="1.85546875" style="50" customWidth="1"/>
    <col min="12035" max="12035" width="12.42578125" style="50" customWidth="1"/>
    <col min="12036" max="12036" width="15" style="50" customWidth="1"/>
    <col min="12037" max="12037" width="9.140625" style="50" customWidth="1"/>
    <col min="12038" max="12038" width="9.7109375" style="50" customWidth="1"/>
    <col min="12039" max="12039" width="4.28515625" style="50" customWidth="1"/>
    <col min="12040" max="12040" width="11.7109375" style="50" customWidth="1"/>
    <col min="12041" max="12041" width="3.28515625" style="50" customWidth="1"/>
    <col min="12042" max="12042" width="6.7109375" style="50" customWidth="1"/>
    <col min="12043" max="12043" width="11" style="50" customWidth="1"/>
    <col min="12044" max="12044" width="3.7109375" style="50" customWidth="1"/>
    <col min="12045" max="12045" width="14.28515625" style="50" customWidth="1"/>
    <col min="12046" max="12046" width="1.85546875" style="50" customWidth="1"/>
    <col min="12047" max="12047" width="2.42578125" style="50" customWidth="1"/>
    <col min="12048" max="12288" width="9.140625" style="50"/>
    <col min="12289" max="12289" width="4.140625" style="50" customWidth="1"/>
    <col min="12290" max="12290" width="1.85546875" style="50" customWidth="1"/>
    <col min="12291" max="12291" width="12.42578125" style="50" customWidth="1"/>
    <col min="12292" max="12292" width="15" style="50" customWidth="1"/>
    <col min="12293" max="12293" width="9.140625" style="50" customWidth="1"/>
    <col min="12294" max="12294" width="9.7109375" style="50" customWidth="1"/>
    <col min="12295" max="12295" width="4.28515625" style="50" customWidth="1"/>
    <col min="12296" max="12296" width="11.7109375" style="50" customWidth="1"/>
    <col min="12297" max="12297" width="3.28515625" style="50" customWidth="1"/>
    <col min="12298" max="12298" width="6.7109375" style="50" customWidth="1"/>
    <col min="12299" max="12299" width="11" style="50" customWidth="1"/>
    <col min="12300" max="12300" width="3.7109375" style="50" customWidth="1"/>
    <col min="12301" max="12301" width="14.28515625" style="50" customWidth="1"/>
    <col min="12302" max="12302" width="1.85546875" style="50" customWidth="1"/>
    <col min="12303" max="12303" width="2.42578125" style="50" customWidth="1"/>
    <col min="12304" max="12544" width="9.140625" style="50"/>
    <col min="12545" max="12545" width="4.140625" style="50" customWidth="1"/>
    <col min="12546" max="12546" width="1.85546875" style="50" customWidth="1"/>
    <col min="12547" max="12547" width="12.42578125" style="50" customWidth="1"/>
    <col min="12548" max="12548" width="15" style="50" customWidth="1"/>
    <col min="12549" max="12549" width="9.140625" style="50" customWidth="1"/>
    <col min="12550" max="12550" width="9.7109375" style="50" customWidth="1"/>
    <col min="12551" max="12551" width="4.28515625" style="50" customWidth="1"/>
    <col min="12552" max="12552" width="11.7109375" style="50" customWidth="1"/>
    <col min="12553" max="12553" width="3.28515625" style="50" customWidth="1"/>
    <col min="12554" max="12554" width="6.7109375" style="50" customWidth="1"/>
    <col min="12555" max="12555" width="11" style="50" customWidth="1"/>
    <col min="12556" max="12556" width="3.7109375" style="50" customWidth="1"/>
    <col min="12557" max="12557" width="14.28515625" style="50" customWidth="1"/>
    <col min="12558" max="12558" width="1.85546875" style="50" customWidth="1"/>
    <col min="12559" max="12559" width="2.42578125" style="50" customWidth="1"/>
    <col min="12560" max="12800" width="9.140625" style="50"/>
    <col min="12801" max="12801" width="4.140625" style="50" customWidth="1"/>
    <col min="12802" max="12802" width="1.85546875" style="50" customWidth="1"/>
    <col min="12803" max="12803" width="12.42578125" style="50" customWidth="1"/>
    <col min="12804" max="12804" width="15" style="50" customWidth="1"/>
    <col min="12805" max="12805" width="9.140625" style="50" customWidth="1"/>
    <col min="12806" max="12806" width="9.7109375" style="50" customWidth="1"/>
    <col min="12807" max="12807" width="4.28515625" style="50" customWidth="1"/>
    <col min="12808" max="12808" width="11.7109375" style="50" customWidth="1"/>
    <col min="12809" max="12809" width="3.28515625" style="50" customWidth="1"/>
    <col min="12810" max="12810" width="6.7109375" style="50" customWidth="1"/>
    <col min="12811" max="12811" width="11" style="50" customWidth="1"/>
    <col min="12812" max="12812" width="3.7109375" style="50" customWidth="1"/>
    <col min="12813" max="12813" width="14.28515625" style="50" customWidth="1"/>
    <col min="12814" max="12814" width="1.85546875" style="50" customWidth="1"/>
    <col min="12815" max="12815" width="2.42578125" style="50" customWidth="1"/>
    <col min="12816" max="13056" width="9.140625" style="50"/>
    <col min="13057" max="13057" width="4.140625" style="50" customWidth="1"/>
    <col min="13058" max="13058" width="1.85546875" style="50" customWidth="1"/>
    <col min="13059" max="13059" width="12.42578125" style="50" customWidth="1"/>
    <col min="13060" max="13060" width="15" style="50" customWidth="1"/>
    <col min="13061" max="13061" width="9.140625" style="50" customWidth="1"/>
    <col min="13062" max="13062" width="9.7109375" style="50" customWidth="1"/>
    <col min="13063" max="13063" width="4.28515625" style="50" customWidth="1"/>
    <col min="13064" max="13064" width="11.7109375" style="50" customWidth="1"/>
    <col min="13065" max="13065" width="3.28515625" style="50" customWidth="1"/>
    <col min="13066" max="13066" width="6.7109375" style="50" customWidth="1"/>
    <col min="13067" max="13067" width="11" style="50" customWidth="1"/>
    <col min="13068" max="13068" width="3.7109375" style="50" customWidth="1"/>
    <col min="13069" max="13069" width="14.28515625" style="50" customWidth="1"/>
    <col min="13070" max="13070" width="1.85546875" style="50" customWidth="1"/>
    <col min="13071" max="13071" width="2.42578125" style="50" customWidth="1"/>
    <col min="13072" max="13312" width="9.140625" style="50"/>
    <col min="13313" max="13313" width="4.140625" style="50" customWidth="1"/>
    <col min="13314" max="13314" width="1.85546875" style="50" customWidth="1"/>
    <col min="13315" max="13315" width="12.42578125" style="50" customWidth="1"/>
    <col min="13316" max="13316" width="15" style="50" customWidth="1"/>
    <col min="13317" max="13317" width="9.140625" style="50" customWidth="1"/>
    <col min="13318" max="13318" width="9.7109375" style="50" customWidth="1"/>
    <col min="13319" max="13319" width="4.28515625" style="50" customWidth="1"/>
    <col min="13320" max="13320" width="11.7109375" style="50" customWidth="1"/>
    <col min="13321" max="13321" width="3.28515625" style="50" customWidth="1"/>
    <col min="13322" max="13322" width="6.7109375" style="50" customWidth="1"/>
    <col min="13323" max="13323" width="11" style="50" customWidth="1"/>
    <col min="13324" max="13324" width="3.7109375" style="50" customWidth="1"/>
    <col min="13325" max="13325" width="14.28515625" style="50" customWidth="1"/>
    <col min="13326" max="13326" width="1.85546875" style="50" customWidth="1"/>
    <col min="13327" max="13327" width="2.42578125" style="50" customWidth="1"/>
    <col min="13328" max="13568" width="9.140625" style="50"/>
    <col min="13569" max="13569" width="4.140625" style="50" customWidth="1"/>
    <col min="13570" max="13570" width="1.85546875" style="50" customWidth="1"/>
    <col min="13571" max="13571" width="12.42578125" style="50" customWidth="1"/>
    <col min="13572" max="13572" width="15" style="50" customWidth="1"/>
    <col min="13573" max="13573" width="9.140625" style="50" customWidth="1"/>
    <col min="13574" max="13574" width="9.7109375" style="50" customWidth="1"/>
    <col min="13575" max="13575" width="4.28515625" style="50" customWidth="1"/>
    <col min="13576" max="13576" width="11.7109375" style="50" customWidth="1"/>
    <col min="13577" max="13577" width="3.28515625" style="50" customWidth="1"/>
    <col min="13578" max="13578" width="6.7109375" style="50" customWidth="1"/>
    <col min="13579" max="13579" width="11" style="50" customWidth="1"/>
    <col min="13580" max="13580" width="3.7109375" style="50" customWidth="1"/>
    <col min="13581" max="13581" width="14.28515625" style="50" customWidth="1"/>
    <col min="13582" max="13582" width="1.85546875" style="50" customWidth="1"/>
    <col min="13583" max="13583" width="2.42578125" style="50" customWidth="1"/>
    <col min="13584" max="13824" width="9.140625" style="50"/>
    <col min="13825" max="13825" width="4.140625" style="50" customWidth="1"/>
    <col min="13826" max="13826" width="1.85546875" style="50" customWidth="1"/>
    <col min="13827" max="13827" width="12.42578125" style="50" customWidth="1"/>
    <col min="13828" max="13828" width="15" style="50" customWidth="1"/>
    <col min="13829" max="13829" width="9.140625" style="50" customWidth="1"/>
    <col min="13830" max="13830" width="9.7109375" style="50" customWidth="1"/>
    <col min="13831" max="13831" width="4.28515625" style="50" customWidth="1"/>
    <col min="13832" max="13832" width="11.7109375" style="50" customWidth="1"/>
    <col min="13833" max="13833" width="3.28515625" style="50" customWidth="1"/>
    <col min="13834" max="13834" width="6.7109375" style="50" customWidth="1"/>
    <col min="13835" max="13835" width="11" style="50" customWidth="1"/>
    <col min="13836" max="13836" width="3.7109375" style="50" customWidth="1"/>
    <col min="13837" max="13837" width="14.28515625" style="50" customWidth="1"/>
    <col min="13838" max="13838" width="1.85546875" style="50" customWidth="1"/>
    <col min="13839" max="13839" width="2.42578125" style="50" customWidth="1"/>
    <col min="13840" max="14080" width="9.140625" style="50"/>
    <col min="14081" max="14081" width="4.140625" style="50" customWidth="1"/>
    <col min="14082" max="14082" width="1.85546875" style="50" customWidth="1"/>
    <col min="14083" max="14083" width="12.42578125" style="50" customWidth="1"/>
    <col min="14084" max="14084" width="15" style="50" customWidth="1"/>
    <col min="14085" max="14085" width="9.140625" style="50" customWidth="1"/>
    <col min="14086" max="14086" width="9.7109375" style="50" customWidth="1"/>
    <col min="14087" max="14087" width="4.28515625" style="50" customWidth="1"/>
    <col min="14088" max="14088" width="11.7109375" style="50" customWidth="1"/>
    <col min="14089" max="14089" width="3.28515625" style="50" customWidth="1"/>
    <col min="14090" max="14090" width="6.7109375" style="50" customWidth="1"/>
    <col min="14091" max="14091" width="11" style="50" customWidth="1"/>
    <col min="14092" max="14092" width="3.7109375" style="50" customWidth="1"/>
    <col min="14093" max="14093" width="14.28515625" style="50" customWidth="1"/>
    <col min="14094" max="14094" width="1.85546875" style="50" customWidth="1"/>
    <col min="14095" max="14095" width="2.42578125" style="50" customWidth="1"/>
    <col min="14096" max="14336" width="9.140625" style="50"/>
    <col min="14337" max="14337" width="4.140625" style="50" customWidth="1"/>
    <col min="14338" max="14338" width="1.85546875" style="50" customWidth="1"/>
    <col min="14339" max="14339" width="12.42578125" style="50" customWidth="1"/>
    <col min="14340" max="14340" width="15" style="50" customWidth="1"/>
    <col min="14341" max="14341" width="9.140625" style="50" customWidth="1"/>
    <col min="14342" max="14342" width="9.7109375" style="50" customWidth="1"/>
    <col min="14343" max="14343" width="4.28515625" style="50" customWidth="1"/>
    <col min="14344" max="14344" width="11.7109375" style="50" customWidth="1"/>
    <col min="14345" max="14345" width="3.28515625" style="50" customWidth="1"/>
    <col min="14346" max="14346" width="6.7109375" style="50" customWidth="1"/>
    <col min="14347" max="14347" width="11" style="50" customWidth="1"/>
    <col min="14348" max="14348" width="3.7109375" style="50" customWidth="1"/>
    <col min="14349" max="14349" width="14.28515625" style="50" customWidth="1"/>
    <col min="14350" max="14350" width="1.85546875" style="50" customWidth="1"/>
    <col min="14351" max="14351" width="2.42578125" style="50" customWidth="1"/>
    <col min="14352" max="14592" width="9.140625" style="50"/>
    <col min="14593" max="14593" width="4.140625" style="50" customWidth="1"/>
    <col min="14594" max="14594" width="1.85546875" style="50" customWidth="1"/>
    <col min="14595" max="14595" width="12.42578125" style="50" customWidth="1"/>
    <col min="14596" max="14596" width="15" style="50" customWidth="1"/>
    <col min="14597" max="14597" width="9.140625" style="50" customWidth="1"/>
    <col min="14598" max="14598" width="9.7109375" style="50" customWidth="1"/>
    <col min="14599" max="14599" width="4.28515625" style="50" customWidth="1"/>
    <col min="14600" max="14600" width="11.7109375" style="50" customWidth="1"/>
    <col min="14601" max="14601" width="3.28515625" style="50" customWidth="1"/>
    <col min="14602" max="14602" width="6.7109375" style="50" customWidth="1"/>
    <col min="14603" max="14603" width="11" style="50" customWidth="1"/>
    <col min="14604" max="14604" width="3.7109375" style="50" customWidth="1"/>
    <col min="14605" max="14605" width="14.28515625" style="50" customWidth="1"/>
    <col min="14606" max="14606" width="1.85546875" style="50" customWidth="1"/>
    <col min="14607" max="14607" width="2.42578125" style="50" customWidth="1"/>
    <col min="14608" max="14848" width="9.140625" style="50"/>
    <col min="14849" max="14849" width="4.140625" style="50" customWidth="1"/>
    <col min="14850" max="14850" width="1.85546875" style="50" customWidth="1"/>
    <col min="14851" max="14851" width="12.42578125" style="50" customWidth="1"/>
    <col min="14852" max="14852" width="15" style="50" customWidth="1"/>
    <col min="14853" max="14853" width="9.140625" style="50" customWidth="1"/>
    <col min="14854" max="14854" width="9.7109375" style="50" customWidth="1"/>
    <col min="14855" max="14855" width="4.28515625" style="50" customWidth="1"/>
    <col min="14856" max="14856" width="11.7109375" style="50" customWidth="1"/>
    <col min="14857" max="14857" width="3.28515625" style="50" customWidth="1"/>
    <col min="14858" max="14858" width="6.7109375" style="50" customWidth="1"/>
    <col min="14859" max="14859" width="11" style="50" customWidth="1"/>
    <col min="14860" max="14860" width="3.7109375" style="50" customWidth="1"/>
    <col min="14861" max="14861" width="14.28515625" style="50" customWidth="1"/>
    <col min="14862" max="14862" width="1.85546875" style="50" customWidth="1"/>
    <col min="14863" max="14863" width="2.42578125" style="50" customWidth="1"/>
    <col min="14864" max="15104" width="9.140625" style="50"/>
    <col min="15105" max="15105" width="4.140625" style="50" customWidth="1"/>
    <col min="15106" max="15106" width="1.85546875" style="50" customWidth="1"/>
    <col min="15107" max="15107" width="12.42578125" style="50" customWidth="1"/>
    <col min="15108" max="15108" width="15" style="50" customWidth="1"/>
    <col min="15109" max="15109" width="9.140625" style="50" customWidth="1"/>
    <col min="15110" max="15110" width="9.7109375" style="50" customWidth="1"/>
    <col min="15111" max="15111" width="4.28515625" style="50" customWidth="1"/>
    <col min="15112" max="15112" width="11.7109375" style="50" customWidth="1"/>
    <col min="15113" max="15113" width="3.28515625" style="50" customWidth="1"/>
    <col min="15114" max="15114" width="6.7109375" style="50" customWidth="1"/>
    <col min="15115" max="15115" width="11" style="50" customWidth="1"/>
    <col min="15116" max="15116" width="3.7109375" style="50" customWidth="1"/>
    <col min="15117" max="15117" width="14.28515625" style="50" customWidth="1"/>
    <col min="15118" max="15118" width="1.85546875" style="50" customWidth="1"/>
    <col min="15119" max="15119" width="2.42578125" style="50" customWidth="1"/>
    <col min="15120" max="15360" width="9.140625" style="50"/>
    <col min="15361" max="15361" width="4.140625" style="50" customWidth="1"/>
    <col min="15362" max="15362" width="1.85546875" style="50" customWidth="1"/>
    <col min="15363" max="15363" width="12.42578125" style="50" customWidth="1"/>
    <col min="15364" max="15364" width="15" style="50" customWidth="1"/>
    <col min="15365" max="15365" width="9.140625" style="50" customWidth="1"/>
    <col min="15366" max="15366" width="9.7109375" style="50" customWidth="1"/>
    <col min="15367" max="15367" width="4.28515625" style="50" customWidth="1"/>
    <col min="15368" max="15368" width="11.7109375" style="50" customWidth="1"/>
    <col min="15369" max="15369" width="3.28515625" style="50" customWidth="1"/>
    <col min="15370" max="15370" width="6.7109375" style="50" customWidth="1"/>
    <col min="15371" max="15371" width="11" style="50" customWidth="1"/>
    <col min="15372" max="15372" width="3.7109375" style="50" customWidth="1"/>
    <col min="15373" max="15373" width="14.28515625" style="50" customWidth="1"/>
    <col min="15374" max="15374" width="1.85546875" style="50" customWidth="1"/>
    <col min="15375" max="15375" width="2.42578125" style="50" customWidth="1"/>
    <col min="15376" max="15616" width="9.140625" style="50"/>
    <col min="15617" max="15617" width="4.140625" style="50" customWidth="1"/>
    <col min="15618" max="15618" width="1.85546875" style="50" customWidth="1"/>
    <col min="15619" max="15619" width="12.42578125" style="50" customWidth="1"/>
    <col min="15620" max="15620" width="15" style="50" customWidth="1"/>
    <col min="15621" max="15621" width="9.140625" style="50" customWidth="1"/>
    <col min="15622" max="15622" width="9.7109375" style="50" customWidth="1"/>
    <col min="15623" max="15623" width="4.28515625" style="50" customWidth="1"/>
    <col min="15624" max="15624" width="11.7109375" style="50" customWidth="1"/>
    <col min="15625" max="15625" width="3.28515625" style="50" customWidth="1"/>
    <col min="15626" max="15626" width="6.7109375" style="50" customWidth="1"/>
    <col min="15627" max="15627" width="11" style="50" customWidth="1"/>
    <col min="15628" max="15628" width="3.7109375" style="50" customWidth="1"/>
    <col min="15629" max="15629" width="14.28515625" style="50" customWidth="1"/>
    <col min="15630" max="15630" width="1.85546875" style="50" customWidth="1"/>
    <col min="15631" max="15631" width="2.42578125" style="50" customWidth="1"/>
    <col min="15632" max="15872" width="9.140625" style="50"/>
    <col min="15873" max="15873" width="4.140625" style="50" customWidth="1"/>
    <col min="15874" max="15874" width="1.85546875" style="50" customWidth="1"/>
    <col min="15875" max="15875" width="12.42578125" style="50" customWidth="1"/>
    <col min="15876" max="15876" width="15" style="50" customWidth="1"/>
    <col min="15877" max="15877" width="9.140625" style="50" customWidth="1"/>
    <col min="15878" max="15878" width="9.7109375" style="50" customWidth="1"/>
    <col min="15879" max="15879" width="4.28515625" style="50" customWidth="1"/>
    <col min="15880" max="15880" width="11.7109375" style="50" customWidth="1"/>
    <col min="15881" max="15881" width="3.28515625" style="50" customWidth="1"/>
    <col min="15882" max="15882" width="6.7109375" style="50" customWidth="1"/>
    <col min="15883" max="15883" width="11" style="50" customWidth="1"/>
    <col min="15884" max="15884" width="3.7109375" style="50" customWidth="1"/>
    <col min="15885" max="15885" width="14.28515625" style="50" customWidth="1"/>
    <col min="15886" max="15886" width="1.85546875" style="50" customWidth="1"/>
    <col min="15887" max="15887" width="2.42578125" style="50" customWidth="1"/>
    <col min="15888" max="16128" width="9.140625" style="50"/>
    <col min="16129" max="16129" width="4.140625" style="50" customWidth="1"/>
    <col min="16130" max="16130" width="1.85546875" style="50" customWidth="1"/>
    <col min="16131" max="16131" width="12.42578125" style="50" customWidth="1"/>
    <col min="16132" max="16132" width="15" style="50" customWidth="1"/>
    <col min="16133" max="16133" width="9.140625" style="50" customWidth="1"/>
    <col min="16134" max="16134" width="9.7109375" style="50" customWidth="1"/>
    <col min="16135" max="16135" width="4.28515625" style="50" customWidth="1"/>
    <col min="16136" max="16136" width="11.7109375" style="50" customWidth="1"/>
    <col min="16137" max="16137" width="3.28515625" style="50" customWidth="1"/>
    <col min="16138" max="16138" width="6.7109375" style="50" customWidth="1"/>
    <col min="16139" max="16139" width="11" style="50" customWidth="1"/>
    <col min="16140" max="16140" width="3.7109375" style="50" customWidth="1"/>
    <col min="16141" max="16141" width="14.28515625" style="50" customWidth="1"/>
    <col min="16142" max="16142" width="1.85546875" style="50" customWidth="1"/>
    <col min="16143" max="16143" width="2.42578125" style="50" customWidth="1"/>
    <col min="16144" max="16384" width="9.140625" style="50"/>
  </cols>
  <sheetData>
    <row r="1" spans="2:14" ht="9.9499999999999993" customHeight="1" x14ac:dyDescent="0.25"/>
    <row r="2" spans="2:14" ht="9.9499999999999993" customHeight="1" x14ac:dyDescent="0.25"/>
    <row r="3" spans="2:14" ht="9.9499999999999993" customHeight="1" x14ac:dyDescent="0.25"/>
    <row r="4" spans="2:14" ht="9.9499999999999993" customHeight="1" thickBot="1" x14ac:dyDescent="0.3"/>
    <row r="5" spans="2:14" ht="15.75" thickTop="1" x14ac:dyDescent="0.25">
      <c r="I5" s="51"/>
      <c r="J5" s="51"/>
      <c r="L5" s="134" t="s">
        <v>45</v>
      </c>
      <c r="M5" s="135"/>
      <c r="N5" s="52"/>
    </row>
    <row r="6" spans="2:14" ht="15.75" x14ac:dyDescent="0.25">
      <c r="C6" s="53" t="s">
        <v>46</v>
      </c>
      <c r="L6" s="136"/>
      <c r="M6" s="137"/>
    </row>
    <row r="7" spans="2:14" ht="12.75" customHeight="1" thickBot="1" x14ac:dyDescent="0.3">
      <c r="C7" s="51" t="s">
        <v>47</v>
      </c>
      <c r="L7" s="138"/>
      <c r="M7" s="139"/>
    </row>
    <row r="8" spans="2:14" ht="15.75" thickTop="1" x14ac:dyDescent="0.25">
      <c r="C8" s="51" t="s">
        <v>48</v>
      </c>
    </row>
    <row r="9" spans="2:14" x14ac:dyDescent="0.25">
      <c r="C9" s="51" t="s">
        <v>49</v>
      </c>
    </row>
    <row r="10" spans="2:14" ht="3" customHeight="1" x14ac:dyDescent="0.25"/>
    <row r="11" spans="2:14" ht="14.1" customHeight="1" x14ac:dyDescent="0.25">
      <c r="C11" s="51" t="s">
        <v>50</v>
      </c>
    </row>
    <row r="12" spans="2:14" ht="14.1" customHeight="1" x14ac:dyDescent="0.25"/>
    <row r="13" spans="2:14" ht="14.1" customHeight="1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3.95" customHeight="1" thickBot="1" x14ac:dyDescent="0.3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2:14" ht="13.5" customHeight="1" thickTop="1" x14ac:dyDescent="0.3">
      <c r="C15" s="56"/>
      <c r="D15" s="56"/>
      <c r="E15" s="56"/>
      <c r="F15" s="56"/>
      <c r="G15" s="56"/>
      <c r="H15" s="57"/>
      <c r="I15" s="57"/>
      <c r="J15" s="57"/>
      <c r="K15" s="56"/>
      <c r="L15" s="56"/>
      <c r="M15" s="57"/>
      <c r="N15" s="58"/>
    </row>
    <row r="17" spans="3:14" x14ac:dyDescent="0.25">
      <c r="C17" s="59" t="s">
        <v>51</v>
      </c>
      <c r="D17" s="140"/>
      <c r="E17" s="140"/>
      <c r="F17" s="140"/>
      <c r="G17" s="140"/>
      <c r="H17" s="140"/>
      <c r="I17" s="59"/>
      <c r="J17" s="59" t="s">
        <v>44</v>
      </c>
      <c r="K17" s="60"/>
      <c r="L17" s="60"/>
      <c r="M17" s="59"/>
      <c r="N17" s="61"/>
    </row>
    <row r="18" spans="3:14" x14ac:dyDescent="0.25">
      <c r="C18" s="59" t="s">
        <v>39</v>
      </c>
      <c r="D18" s="141"/>
      <c r="E18" s="141"/>
      <c r="F18" s="141"/>
      <c r="G18" s="141"/>
      <c r="H18" s="141"/>
      <c r="I18" s="59"/>
      <c r="J18" s="59"/>
      <c r="K18" s="59"/>
      <c r="L18" s="59"/>
      <c r="M18" s="62"/>
      <c r="N18" s="63"/>
    </row>
    <row r="19" spans="3:14" x14ac:dyDescent="0.25">
      <c r="C19" s="59" t="s">
        <v>52</v>
      </c>
      <c r="D19" s="64"/>
      <c r="E19" s="65" t="s">
        <v>53</v>
      </c>
      <c r="F19" s="64"/>
      <c r="G19" s="65" t="s">
        <v>54</v>
      </c>
      <c r="H19" s="64"/>
      <c r="I19" s="59"/>
      <c r="J19" s="59" t="s">
        <v>55</v>
      </c>
      <c r="K19" s="59"/>
      <c r="L19" s="66"/>
      <c r="M19" s="66"/>
    </row>
    <row r="20" spans="3:14" x14ac:dyDescent="0.25">
      <c r="C20" s="59"/>
      <c r="D20" s="67" t="s">
        <v>56</v>
      </c>
      <c r="E20" s="142"/>
      <c r="F20" s="142"/>
      <c r="I20" s="59"/>
      <c r="J20" s="59"/>
      <c r="K20" s="59"/>
      <c r="L20" s="59"/>
      <c r="M20" s="68"/>
    </row>
    <row r="21" spans="3:14" ht="32.25" customHeight="1" thickBot="1" x14ac:dyDescent="0.3"/>
    <row r="22" spans="3:14" s="69" customFormat="1" ht="36" customHeight="1" x14ac:dyDescent="0.25">
      <c r="C22" s="70" t="s">
        <v>57</v>
      </c>
      <c r="D22" s="131" t="s">
        <v>58</v>
      </c>
      <c r="E22" s="132"/>
      <c r="F22" s="132"/>
      <c r="G22" s="132"/>
      <c r="H22" s="132"/>
      <c r="I22" s="132"/>
      <c r="J22" s="132"/>
      <c r="K22" s="132"/>
      <c r="L22" s="133"/>
      <c r="M22" s="71" t="s">
        <v>59</v>
      </c>
    </row>
    <row r="23" spans="3:14" ht="15.95" customHeight="1" x14ac:dyDescent="0.25">
      <c r="C23" s="72"/>
      <c r="D23" s="73"/>
      <c r="E23" s="74"/>
      <c r="F23" s="74"/>
      <c r="G23" s="74"/>
      <c r="H23" s="74"/>
      <c r="I23" s="74"/>
      <c r="J23" s="74"/>
      <c r="K23" s="74"/>
      <c r="L23" s="75"/>
      <c r="M23" s="76"/>
    </row>
    <row r="24" spans="3:14" ht="15.95" customHeight="1" x14ac:dyDescent="0.25">
      <c r="C24" s="77"/>
      <c r="D24" s="78"/>
      <c r="E24" s="79"/>
      <c r="F24" s="79"/>
      <c r="G24" s="79"/>
      <c r="H24" s="79"/>
      <c r="I24" s="79"/>
      <c r="J24" s="79"/>
      <c r="K24" s="79"/>
      <c r="L24" s="80"/>
      <c r="M24" s="76"/>
    </row>
    <row r="25" spans="3:14" ht="15.95" customHeight="1" x14ac:dyDescent="0.25">
      <c r="C25" s="77"/>
      <c r="D25" s="78"/>
      <c r="E25" s="79"/>
      <c r="F25" s="79"/>
      <c r="G25" s="79"/>
      <c r="H25" s="79"/>
      <c r="I25" s="79"/>
      <c r="J25" s="79"/>
      <c r="K25" s="79"/>
      <c r="L25" s="80"/>
      <c r="M25" s="76"/>
    </row>
    <row r="26" spans="3:14" ht="15.95" customHeight="1" x14ac:dyDescent="0.25">
      <c r="C26" s="77"/>
      <c r="D26" s="143"/>
      <c r="E26" s="144"/>
      <c r="F26" s="144"/>
      <c r="G26" s="144"/>
      <c r="H26" s="144"/>
      <c r="I26" s="144"/>
      <c r="J26" s="144"/>
      <c r="K26" s="144"/>
      <c r="L26" s="145"/>
      <c r="M26" s="81"/>
    </row>
    <row r="27" spans="3:14" ht="15.95" customHeight="1" x14ac:dyDescent="0.25">
      <c r="C27" s="77"/>
      <c r="D27" s="78"/>
      <c r="E27" s="79"/>
      <c r="F27" s="79"/>
      <c r="G27" s="79"/>
      <c r="H27" s="79"/>
      <c r="I27" s="79"/>
      <c r="J27" s="79"/>
      <c r="K27" s="79"/>
      <c r="L27" s="80"/>
      <c r="M27" s="76"/>
    </row>
    <row r="28" spans="3:14" ht="15.95" customHeight="1" x14ac:dyDescent="0.25">
      <c r="C28" s="77"/>
      <c r="D28" s="78"/>
      <c r="E28" s="79"/>
      <c r="F28" s="79"/>
      <c r="G28" s="79"/>
      <c r="H28" s="79"/>
      <c r="I28" s="79"/>
      <c r="J28" s="79"/>
      <c r="K28" s="79"/>
      <c r="L28" s="80"/>
      <c r="M28" s="76"/>
    </row>
    <row r="29" spans="3:14" ht="15.95" customHeight="1" x14ac:dyDescent="0.25">
      <c r="C29" s="77"/>
      <c r="D29" s="78"/>
      <c r="E29" s="79"/>
      <c r="F29" s="79"/>
      <c r="G29" s="79"/>
      <c r="H29" s="79"/>
      <c r="I29" s="79"/>
      <c r="J29" s="79"/>
      <c r="K29" s="79"/>
      <c r="L29" s="80"/>
      <c r="M29" s="76"/>
    </row>
    <row r="30" spans="3:14" ht="15.95" customHeight="1" x14ac:dyDescent="0.25">
      <c r="C30" s="77"/>
      <c r="D30" s="78"/>
      <c r="E30" s="79"/>
      <c r="F30" s="79"/>
      <c r="G30" s="79"/>
      <c r="H30" s="79"/>
      <c r="I30" s="79"/>
      <c r="J30" s="79"/>
      <c r="K30" s="79"/>
      <c r="L30" s="80"/>
      <c r="M30" s="76"/>
    </row>
    <row r="31" spans="3:14" ht="15.95" customHeight="1" x14ac:dyDescent="0.25">
      <c r="C31" s="77"/>
      <c r="D31" s="78"/>
      <c r="E31" s="79"/>
      <c r="F31" s="79"/>
      <c r="G31" s="79"/>
      <c r="H31" s="79"/>
      <c r="I31" s="79"/>
      <c r="J31" s="79"/>
      <c r="K31" s="79"/>
      <c r="L31" s="80"/>
      <c r="M31" s="76"/>
    </row>
    <row r="32" spans="3:14" ht="15.95" customHeight="1" x14ac:dyDescent="0.25">
      <c r="C32" s="77"/>
      <c r="D32" s="78"/>
      <c r="E32" s="79"/>
      <c r="F32" s="79"/>
      <c r="G32" s="79"/>
      <c r="H32" s="79"/>
      <c r="I32" s="79"/>
      <c r="J32" s="79"/>
      <c r="K32" s="79"/>
      <c r="L32" s="80"/>
      <c r="M32" s="76"/>
    </row>
    <row r="33" spans="3:13" ht="15.95" customHeight="1" x14ac:dyDescent="0.25">
      <c r="C33" s="77"/>
      <c r="D33" s="78"/>
      <c r="E33" s="79"/>
      <c r="F33" s="79"/>
      <c r="G33" s="79"/>
      <c r="H33" s="79"/>
      <c r="I33" s="79"/>
      <c r="J33" s="79"/>
      <c r="K33" s="79"/>
      <c r="L33" s="80"/>
      <c r="M33" s="76"/>
    </row>
    <row r="34" spans="3:13" ht="15.95" customHeight="1" x14ac:dyDescent="0.25">
      <c r="C34" s="77"/>
      <c r="D34" s="78"/>
      <c r="E34" s="79"/>
      <c r="F34" s="79"/>
      <c r="G34" s="79"/>
      <c r="H34" s="79"/>
      <c r="I34" s="79"/>
      <c r="J34" s="79"/>
      <c r="K34" s="79"/>
      <c r="L34" s="80"/>
      <c r="M34" s="76"/>
    </row>
    <row r="35" spans="3:13" ht="15.95" customHeight="1" x14ac:dyDescent="0.25">
      <c r="C35" s="77"/>
      <c r="D35" s="78"/>
      <c r="E35" s="79"/>
      <c r="F35" s="79"/>
      <c r="G35" s="79"/>
      <c r="H35" s="79"/>
      <c r="I35" s="79"/>
      <c r="J35" s="79"/>
      <c r="K35" s="79"/>
      <c r="L35" s="80"/>
      <c r="M35" s="76"/>
    </row>
    <row r="36" spans="3:13" ht="15.95" customHeight="1" x14ac:dyDescent="0.25">
      <c r="C36" s="77"/>
      <c r="D36" s="78"/>
      <c r="E36" s="79"/>
      <c r="F36" s="79"/>
      <c r="G36" s="79"/>
      <c r="H36" s="79"/>
      <c r="I36" s="79"/>
      <c r="J36" s="79"/>
      <c r="K36" s="79"/>
      <c r="L36" s="80"/>
      <c r="M36" s="76"/>
    </row>
    <row r="37" spans="3:13" ht="15.95" customHeight="1" x14ac:dyDescent="0.25">
      <c r="C37" s="77"/>
      <c r="D37" s="78"/>
      <c r="E37" s="79"/>
      <c r="F37" s="79"/>
      <c r="G37" s="79"/>
      <c r="H37" s="79"/>
      <c r="I37" s="79"/>
      <c r="J37" s="79"/>
      <c r="K37" s="79"/>
      <c r="L37" s="80"/>
      <c r="M37" s="76"/>
    </row>
    <row r="38" spans="3:13" ht="15.95" customHeight="1" x14ac:dyDescent="0.25">
      <c r="C38" s="77"/>
      <c r="D38" s="78"/>
      <c r="E38" s="79"/>
      <c r="F38" s="79"/>
      <c r="G38" s="79"/>
      <c r="H38" s="79"/>
      <c r="I38" s="79"/>
      <c r="J38" s="79"/>
      <c r="K38" s="79"/>
      <c r="L38" s="80"/>
      <c r="M38" s="76"/>
    </row>
    <row r="39" spans="3:13" ht="15.95" customHeight="1" x14ac:dyDescent="0.25">
      <c r="C39" s="77"/>
      <c r="D39" s="78"/>
      <c r="E39" s="79"/>
      <c r="F39" s="79"/>
      <c r="G39" s="79"/>
      <c r="H39" s="79"/>
      <c r="I39" s="79"/>
      <c r="J39" s="79"/>
      <c r="K39" s="79"/>
      <c r="L39" s="80"/>
      <c r="M39" s="76"/>
    </row>
    <row r="40" spans="3:13" ht="15.95" customHeight="1" x14ac:dyDescent="0.25">
      <c r="C40" s="77"/>
      <c r="D40" s="78"/>
      <c r="E40" s="79"/>
      <c r="F40" s="79"/>
      <c r="G40" s="79"/>
      <c r="H40" s="79"/>
      <c r="I40" s="79"/>
      <c r="J40" s="79"/>
      <c r="K40" s="79"/>
      <c r="L40" s="80"/>
      <c r="M40" s="76"/>
    </row>
    <row r="41" spans="3:13" ht="15.95" customHeight="1" x14ac:dyDescent="0.25">
      <c r="C41" s="77"/>
      <c r="D41" s="78"/>
      <c r="E41" s="79"/>
      <c r="F41" s="79"/>
      <c r="G41" s="79"/>
      <c r="H41" s="79"/>
      <c r="I41" s="79"/>
      <c r="J41" s="79"/>
      <c r="K41" s="79"/>
      <c r="L41" s="80"/>
      <c r="M41" s="76"/>
    </row>
    <row r="42" spans="3:13" ht="15.95" customHeight="1" x14ac:dyDescent="0.25">
      <c r="C42" s="77"/>
      <c r="D42" s="78"/>
      <c r="E42" s="79"/>
      <c r="F42" s="79"/>
      <c r="G42" s="79"/>
      <c r="H42" s="79"/>
      <c r="I42" s="79"/>
      <c r="J42" s="79"/>
      <c r="K42" s="79"/>
      <c r="L42" s="80"/>
      <c r="M42" s="76"/>
    </row>
    <row r="43" spans="3:13" ht="15.95" customHeight="1" thickBot="1" x14ac:dyDescent="0.3">
      <c r="C43" s="82"/>
      <c r="D43" s="83"/>
      <c r="E43" s="84"/>
      <c r="F43" s="84"/>
      <c r="G43" s="84"/>
      <c r="H43" s="84"/>
      <c r="I43" s="84"/>
      <c r="J43" s="84"/>
      <c r="K43" s="84"/>
      <c r="L43" s="85"/>
      <c r="M43" s="86"/>
    </row>
    <row r="44" spans="3:13" ht="15.75" thickBot="1" x14ac:dyDescent="0.3">
      <c r="K44" s="87"/>
      <c r="L44" s="87"/>
      <c r="M44" s="88"/>
    </row>
    <row r="45" spans="3:13" s="79" customFormat="1" ht="24" customHeight="1" thickTop="1" x14ac:dyDescent="0.2">
      <c r="C45" s="89"/>
      <c r="D45" s="90"/>
      <c r="J45" s="91" t="s">
        <v>60</v>
      </c>
      <c r="K45" s="92"/>
      <c r="M45" s="93">
        <f>+SUM(M23:M43)</f>
        <v>0</v>
      </c>
    </row>
    <row r="46" spans="3:13" s="79" customFormat="1" ht="24" customHeight="1" thickBot="1" x14ac:dyDescent="0.25">
      <c r="C46" s="94"/>
      <c r="D46" s="95"/>
      <c r="J46" s="96" t="s">
        <v>61</v>
      </c>
      <c r="K46" s="97"/>
      <c r="M46" s="98">
        <f>+M45*0.21</f>
        <v>0</v>
      </c>
    </row>
    <row r="47" spans="3:13" s="79" customFormat="1" ht="24" customHeight="1" thickBot="1" x14ac:dyDescent="0.3">
      <c r="C47" s="99"/>
      <c r="D47" s="100"/>
      <c r="E47" s="101"/>
      <c r="H47" s="102"/>
      <c r="J47" s="96" t="s">
        <v>62</v>
      </c>
      <c r="M47" s="98">
        <f>+M45*0.21</f>
        <v>0</v>
      </c>
    </row>
    <row r="48" spans="3:13" s="79" customFormat="1" ht="15.95" customHeight="1" thickTop="1" thickBot="1" x14ac:dyDescent="0.25">
      <c r="C48" s="101"/>
      <c r="D48" s="103"/>
      <c r="H48" s="104" t="s">
        <v>63</v>
      </c>
      <c r="J48" s="146" t="s">
        <v>64</v>
      </c>
      <c r="K48" s="147"/>
      <c r="L48" s="148"/>
      <c r="M48" s="152">
        <f>M45+M46-M47</f>
        <v>0</v>
      </c>
    </row>
    <row r="49" spans="2:14" s="79" customFormat="1" ht="14.1" customHeight="1" thickTop="1" thickBot="1" x14ac:dyDescent="0.25">
      <c r="C49" s="154" t="s">
        <v>65</v>
      </c>
      <c r="D49" s="155"/>
      <c r="E49" s="155"/>
      <c r="F49" s="155"/>
      <c r="G49" s="156"/>
      <c r="H49" s="104" t="s">
        <v>63</v>
      </c>
      <c r="J49" s="149"/>
      <c r="K49" s="150"/>
      <c r="L49" s="151"/>
      <c r="M49" s="153"/>
    </row>
    <row r="50" spans="2:14" s="79" customFormat="1" x14ac:dyDescent="0.2">
      <c r="C50" s="157"/>
      <c r="D50" s="158"/>
      <c r="E50" s="158"/>
      <c r="F50" s="158"/>
      <c r="G50" s="159"/>
      <c r="I50" s="105"/>
      <c r="J50" s="105"/>
    </row>
    <row r="51" spans="2:14" ht="12.75" customHeight="1" x14ac:dyDescent="0.25">
      <c r="C51" s="160"/>
      <c r="D51" s="161"/>
      <c r="E51" s="161"/>
      <c r="F51" s="161"/>
      <c r="G51" s="162"/>
      <c r="I51" s="106"/>
      <c r="J51" s="106"/>
      <c r="K51" s="107"/>
      <c r="L51" s="108"/>
      <c r="M51" s="109"/>
    </row>
    <row r="52" spans="2:14" ht="13.5" customHeight="1" thickBot="1" x14ac:dyDescent="0.3">
      <c r="C52" s="163"/>
      <c r="D52" s="164"/>
      <c r="E52" s="164"/>
      <c r="F52" s="164"/>
      <c r="G52" s="165"/>
      <c r="K52" s="107"/>
      <c r="L52" s="108"/>
    </row>
    <row r="53" spans="2:14" ht="15.75" thickTop="1" x14ac:dyDescent="0.2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2:14" ht="3" customHeight="1" thickBot="1" x14ac:dyDescent="0.3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</row>
    <row r="55" spans="2:14" ht="3.95" customHeight="1" x14ac:dyDescent="0.25">
      <c r="B55" s="112"/>
      <c r="C55" s="112"/>
      <c r="D55" s="113"/>
      <c r="E55" s="114"/>
      <c r="F55" s="112"/>
      <c r="G55" s="113"/>
      <c r="H55" s="114"/>
      <c r="I55" s="112"/>
      <c r="J55" s="113"/>
      <c r="K55" s="112"/>
      <c r="L55" s="113"/>
      <c r="M55" s="114"/>
      <c r="N55" s="114"/>
    </row>
    <row r="56" spans="2:14" x14ac:dyDescent="0.25">
      <c r="D56" s="107"/>
      <c r="E56" s="107"/>
      <c r="F56" s="107"/>
      <c r="G56" s="107"/>
      <c r="H56" s="107"/>
      <c r="I56" s="107"/>
      <c r="J56" s="107"/>
    </row>
  </sheetData>
  <mergeCells count="11">
    <mergeCell ref="D26:L26"/>
    <mergeCell ref="J48:L49"/>
    <mergeCell ref="M48:M49"/>
    <mergeCell ref="C49:G50"/>
    <mergeCell ref="C51:G52"/>
    <mergeCell ref="D22:L22"/>
    <mergeCell ref="L5:M5"/>
    <mergeCell ref="L6:M7"/>
    <mergeCell ref="D17:H17"/>
    <mergeCell ref="D18:H18"/>
    <mergeCell ref="E20:F20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Dietas</vt:lpstr>
      <vt:lpstr>Plantilla Factura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</dc:creator>
  <cp:lastModifiedBy>Jose Antonio</cp:lastModifiedBy>
  <cp:lastPrinted>2014-03-18T16:11:20Z</cp:lastPrinted>
  <dcterms:created xsi:type="dcterms:W3CDTF">2014-03-17T22:05:52Z</dcterms:created>
  <dcterms:modified xsi:type="dcterms:W3CDTF">2023-07-18T09:54:45Z</dcterms:modified>
</cp:coreProperties>
</file>